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360" yWindow="135" windowWidth="18315" windowHeight="11805" activeTab="0"/>
  </bookViews>
  <sheets>
    <sheet name="1号様式" sheetId="1" r:id="rId1"/>
    <sheet name="1号様式の１" sheetId="2" r:id="rId2"/>
    <sheet name="1号様式の2" sheetId="8" r:id="rId3"/>
    <sheet name="助成対象本数算定シート" sheetId="4" r:id="rId4"/>
    <sheet name="1号様式の３" sheetId="9" r:id="rId5"/>
    <sheet name="1号様式の４" sheetId="11" r:id="rId6"/>
    <sheet name="２号様式" sheetId="23" r:id="rId7"/>
    <sheet name="３号様式" sheetId="5" r:id="rId8"/>
    <sheet name="５号様式" sheetId="12" r:id="rId9"/>
    <sheet name="７号様式" sheetId="15" r:id="rId10"/>
    <sheet name="７号様式の１" sheetId="19" r:id="rId11"/>
    <sheet name="助成対象本数算定シート (2)" sheetId="20" r:id="rId12"/>
    <sheet name="７号様式の２" sheetId="21" r:id="rId13"/>
    <sheet name="７号様式の３" sheetId="22" r:id="rId14"/>
    <sheet name="９号様式" sheetId="17" r:id="rId15"/>
  </sheets>
  <definedNames>
    <definedName name="_xlnm.Print_Area" localSheetId="2">'1号様式の2'!$A$1:$J$56</definedName>
    <definedName name="_xlnm.Print_Area" localSheetId="9">'７号様式'!$A$1:$J$46</definedName>
    <definedName name="_xlnm.Print_Area" localSheetId="10">'７号様式の１'!$A$1:$J$57</definedName>
  </definedNames>
  <calcPr calcId="145621"/>
</workbook>
</file>

<file path=xl/comments3.xml><?xml version="1.0" encoding="utf-8"?>
<comments xmlns="http://schemas.openxmlformats.org/spreadsheetml/2006/main">
  <authors>
    <author>oitapref</author>
  </authors>
  <commentList>
    <comment ref="C58" authorId="0">
      <text>
        <r>
          <rPr>
            <sz val="9"/>
            <color indexed="39"/>
            <rFont val="ＭＳ Ｐゴシック"/>
            <family val="3"/>
          </rPr>
          <t>④の計算について、下記の算定表で自動計算できます。ご利用ください。
別シート「助成金対象本数算定シート」にも同じ算定表があります</t>
        </r>
      </text>
    </comment>
  </commentList>
</comments>
</file>

<file path=xl/sharedStrings.xml><?xml version="1.0" encoding="utf-8"?>
<sst xmlns="http://schemas.openxmlformats.org/spreadsheetml/2006/main" count="1219" uniqueCount="271">
  <si>
    <t>年　　月　　日</t>
    <rPh sb="0" eb="1">
      <t>トシ</t>
    </rPh>
    <rPh sb="3" eb="4">
      <t>ツキ</t>
    </rPh>
    <rPh sb="6" eb="7">
      <t>ヒ</t>
    </rPh>
    <phoneticPr fontId="2"/>
  </si>
  <si>
    <t>大分県ポートセールス実行委員会</t>
    <rPh sb="0" eb="3">
      <t>オオイタケン</t>
    </rPh>
    <rPh sb="10" eb="12">
      <t>ジッコウ</t>
    </rPh>
    <rPh sb="12" eb="15">
      <t>イインカイ</t>
    </rPh>
    <phoneticPr fontId="2"/>
  </si>
  <si>
    <t>　会長　　　　　　　　　　　　　様</t>
    <rPh sb="1" eb="3">
      <t>カイチョウ</t>
    </rPh>
    <rPh sb="16" eb="17">
      <t>サマ</t>
    </rPh>
    <phoneticPr fontId="2"/>
  </si>
  <si>
    <t>代表者職・氏名</t>
    <rPh sb="0" eb="3">
      <t>ダイヒョウシャ</t>
    </rPh>
    <rPh sb="3" eb="4">
      <t>ショク</t>
    </rPh>
    <rPh sb="5" eb="7">
      <t>シメイ</t>
    </rPh>
    <phoneticPr fontId="2"/>
  </si>
  <si>
    <t>事業計画</t>
    <rPh sb="0" eb="2">
      <t>ジギョウ</t>
    </rPh>
    <rPh sb="2" eb="4">
      <t>ケイカク</t>
    </rPh>
    <phoneticPr fontId="2"/>
  </si>
  <si>
    <t>(1)</t>
  </si>
  <si>
    <t>(2)</t>
  </si>
  <si>
    <t>(3)</t>
  </si>
  <si>
    <t>輸送方法</t>
    <rPh sb="0" eb="2">
      <t>ユソウ</t>
    </rPh>
    <rPh sb="2" eb="4">
      <t>ホウホウ</t>
    </rPh>
    <phoneticPr fontId="2"/>
  </si>
  <si>
    <t>(4)</t>
  </si>
  <si>
    <t>利用転換助成</t>
    <rPh sb="0" eb="2">
      <t>リヨウ</t>
    </rPh>
    <rPh sb="2" eb="4">
      <t>テンカン</t>
    </rPh>
    <rPh sb="4" eb="6">
      <t>ジョセイ</t>
    </rPh>
    <phoneticPr fontId="2"/>
  </si>
  <si>
    <t>港（空港）</t>
    <rPh sb="0" eb="1">
      <t>コウ</t>
    </rPh>
    <rPh sb="2" eb="4">
      <t>クウコウ</t>
    </rPh>
    <phoneticPr fontId="2"/>
  </si>
  <si>
    <t>本</t>
    <rPh sb="0" eb="1">
      <t>ホン</t>
    </rPh>
    <phoneticPr fontId="2"/>
  </si>
  <si>
    <t>ＴＥＵ</t>
  </si>
  <si>
    <t>本数</t>
    <rPh sb="0" eb="2">
      <t>ホンスウ</t>
    </rPh>
    <phoneticPr fontId="2"/>
  </si>
  <si>
    <t>TEU換算</t>
    <rPh sb="3" eb="5">
      <t>カンザン</t>
    </rPh>
    <phoneticPr fontId="2"/>
  </si>
  <si>
    <t>仕出港</t>
    <rPh sb="0" eb="2">
      <t>シダ</t>
    </rPh>
    <rPh sb="2" eb="3">
      <t>コウ</t>
    </rPh>
    <phoneticPr fontId="2"/>
  </si>
  <si>
    <t>仕向港</t>
    <rPh sb="0" eb="3">
      <t>シムケコウ</t>
    </rPh>
    <phoneticPr fontId="2"/>
  </si>
  <si>
    <t>RORO船</t>
    <rPh sb="4" eb="5">
      <t>セン</t>
    </rPh>
    <phoneticPr fontId="2"/>
  </si>
  <si>
    <t>その他</t>
    <rPh sb="2" eb="3">
      <t>タ</t>
    </rPh>
    <phoneticPr fontId="2"/>
  </si>
  <si>
    <t>コンテナサイズ</t>
  </si>
  <si>
    <t>コンテナサイズ</t>
  </si>
  <si>
    <t>本　</t>
    <rPh sb="0" eb="1">
      <t>ホン</t>
    </rPh>
    <phoneticPr fontId="2"/>
  </si>
  <si>
    <t>港　</t>
    <rPh sb="0" eb="1">
      <t>コウ</t>
    </rPh>
    <phoneticPr fontId="2"/>
  </si>
  <si>
    <t>台　</t>
    <rPh sb="0" eb="1">
      <t>ダイ</t>
    </rPh>
    <phoneticPr fontId="2"/>
  </si>
  <si>
    <t>貨物名</t>
    <rPh sb="0" eb="2">
      <t>カモツ</t>
    </rPh>
    <rPh sb="2" eb="3">
      <t>メイ</t>
    </rPh>
    <phoneticPr fontId="2"/>
  </si>
  <si>
    <t>４０Ｆ</t>
  </si>
  <si>
    <t>２０Ｆ</t>
  </si>
  <si>
    <t>助成対象年度</t>
    <rPh sb="0" eb="2">
      <t>ジョセイ</t>
    </rPh>
    <rPh sb="2" eb="4">
      <t>タイショウ</t>
    </rPh>
    <rPh sb="4" eb="6">
      <t>ネンド</t>
    </rPh>
    <phoneticPr fontId="2"/>
  </si>
  <si>
    <t>平成　　年度</t>
    <rPh sb="0" eb="2">
      <t>ヘイセイ</t>
    </rPh>
    <rPh sb="4" eb="6">
      <t>ネンド</t>
    </rPh>
    <phoneticPr fontId="2"/>
  </si>
  <si>
    <t>10,000円✕</t>
    <rPh sb="6" eb="7">
      <t>エン</t>
    </rPh>
    <phoneticPr fontId="2"/>
  </si>
  <si>
    <t>(2)</t>
  </si>
  <si>
    <t>デマレージ助成</t>
    <rPh sb="5" eb="7">
      <t>ジョセイ</t>
    </rPh>
    <phoneticPr fontId="2"/>
  </si>
  <si>
    <t>助成対象デマレージ額</t>
    <rPh sb="0" eb="2">
      <t>ジョセイ</t>
    </rPh>
    <rPh sb="2" eb="4">
      <t>タイショウ</t>
    </rPh>
    <rPh sb="9" eb="10">
      <t>ガク</t>
    </rPh>
    <phoneticPr fontId="2"/>
  </si>
  <si>
    <t>全体デマレージ額</t>
    <rPh sb="0" eb="2">
      <t>ゼンタイ</t>
    </rPh>
    <rPh sb="7" eb="8">
      <t>ガク</t>
    </rPh>
    <phoneticPr fontId="2"/>
  </si>
  <si>
    <t>添付書類</t>
    <rPh sb="0" eb="2">
      <t>テンプ</t>
    </rPh>
    <rPh sb="2" eb="4">
      <t>ショルイ</t>
    </rPh>
    <phoneticPr fontId="2"/>
  </si>
  <si>
    <t>住所</t>
    <rPh sb="0" eb="1">
      <t>ジュウ</t>
    </rPh>
    <rPh sb="1" eb="2">
      <t>ショ</t>
    </rPh>
    <phoneticPr fontId="2"/>
  </si>
  <si>
    <t>名称</t>
    <rPh sb="0" eb="1">
      <t>メイ</t>
    </rPh>
    <rPh sb="1" eb="2">
      <t>ショウ</t>
    </rPh>
    <phoneticPr fontId="2"/>
  </si>
  <si>
    <t>　　　　　　申請者</t>
    <rPh sb="6" eb="9">
      <t>シンセイシャ</t>
    </rPh>
    <phoneticPr fontId="2"/>
  </si>
  <si>
    <t>(1)</t>
  </si>
  <si>
    <t>登記事項証明書（個人事業者の場合は、現に活動を行っていることを証明できる書類）</t>
    <rPh sb="0" eb="2">
      <t>トウキ</t>
    </rPh>
    <rPh sb="2" eb="4">
      <t>ジコウ</t>
    </rPh>
    <rPh sb="4" eb="7">
      <t>ショウメイショ</t>
    </rPh>
    <rPh sb="8" eb="10">
      <t>コジン</t>
    </rPh>
    <rPh sb="10" eb="13">
      <t>ジギョウシャ</t>
    </rPh>
    <rPh sb="14" eb="16">
      <t>バアイ</t>
    </rPh>
    <rPh sb="18" eb="19">
      <t>ゲン</t>
    </rPh>
    <rPh sb="20" eb="22">
      <t>カツドウ</t>
    </rPh>
    <rPh sb="23" eb="24">
      <t>オコナ</t>
    </rPh>
    <rPh sb="31" eb="33">
      <t>ショウメイ</t>
    </rPh>
    <rPh sb="36" eb="38">
      <t>ショルイ</t>
    </rPh>
    <phoneticPr fontId="2"/>
  </si>
  <si>
    <t>事業計画明細書</t>
    <rPh sb="0" eb="2">
      <t>ジギョウ</t>
    </rPh>
    <rPh sb="2" eb="4">
      <t>ケイカク</t>
    </rPh>
    <rPh sb="4" eb="7">
      <t>メイサイショ</t>
    </rPh>
    <phoneticPr fontId="2"/>
  </si>
  <si>
    <t>輸出入の別</t>
    <rPh sb="0" eb="3">
      <t>ユシュツニュウ</t>
    </rPh>
    <rPh sb="4" eb="5">
      <t>ベツ</t>
    </rPh>
    <phoneticPr fontId="2"/>
  </si>
  <si>
    <t>輸送
ルート</t>
    <rPh sb="0" eb="2">
      <t>ユソウ</t>
    </rPh>
    <phoneticPr fontId="2"/>
  </si>
  <si>
    <t>本＝</t>
    <rPh sb="0" eb="1">
      <t>ホン</t>
    </rPh>
    <phoneticPr fontId="2"/>
  </si>
  <si>
    <t>大分港大在コンテナターミナル利用計画</t>
    <rPh sb="0" eb="3">
      <t>オオイタコウ</t>
    </rPh>
    <rPh sb="3" eb="5">
      <t>オオザイ</t>
    </rPh>
    <rPh sb="14" eb="16">
      <t>リヨウ</t>
    </rPh>
    <rPh sb="16" eb="18">
      <t>ケイカク</t>
    </rPh>
    <phoneticPr fontId="2"/>
  </si>
  <si>
    <t>増減</t>
    <rPh sb="0" eb="2">
      <t>ゾウゲン</t>
    </rPh>
    <phoneticPr fontId="2"/>
  </si>
  <si>
    <t>２０F</t>
  </si>
  <si>
    <t>４０F</t>
  </si>
  <si>
    <t>→</t>
  </si>
  <si>
    <t>TEU
換算</t>
    <rPh sb="4" eb="6">
      <t>カンザン</t>
    </rPh>
    <phoneticPr fontId="2"/>
  </si>
  <si>
    <t>大分利用状況</t>
    <rPh sb="0" eb="2">
      <t>オオイタ</t>
    </rPh>
    <rPh sb="2" eb="4">
      <t>リヨウ</t>
    </rPh>
    <rPh sb="4" eb="6">
      <t>ジョウキョウ</t>
    </rPh>
    <phoneticPr fontId="2"/>
  </si>
  <si>
    <t>助成対象本数</t>
    <rPh sb="0" eb="2">
      <t>ジョセイ</t>
    </rPh>
    <rPh sb="2" eb="4">
      <t>タイショウ</t>
    </rPh>
    <rPh sb="4" eb="6">
      <t>ホンスウ</t>
    </rPh>
    <phoneticPr fontId="2"/>
  </si>
  <si>
    <t>計</t>
    <rPh sb="0" eb="1">
      <t>ケイ</t>
    </rPh>
    <phoneticPr fontId="2"/>
  </si>
  <si>
    <t>※</t>
  </si>
  <si>
    <t>【助成対象コンテナ本数算定表】</t>
    <rPh sb="1" eb="3">
      <t>ジョセイ</t>
    </rPh>
    <rPh sb="3" eb="5">
      <t>タイショウ</t>
    </rPh>
    <rPh sb="9" eb="11">
      <t>ホンスウ</t>
    </rPh>
    <rPh sb="11" eb="13">
      <t>サンテイ</t>
    </rPh>
    <rPh sb="13" eb="14">
      <t>ヒョウ</t>
    </rPh>
    <phoneticPr fontId="2"/>
  </si>
  <si>
    <t>コンテナ
本数</t>
    <rPh sb="5" eb="7">
      <t>ホンスウ</t>
    </rPh>
    <phoneticPr fontId="2"/>
  </si>
  <si>
    <t>28年度本数</t>
    <rPh sb="2" eb="4">
      <t>ネンド</t>
    </rPh>
    <rPh sb="4" eb="6">
      <t>ホンスウ</t>
    </rPh>
    <phoneticPr fontId="2"/>
  </si>
  <si>
    <t>ｻｲｽﾞ</t>
  </si>
  <si>
    <t>計算関数ｴﾘｱ</t>
    <rPh sb="0" eb="2">
      <t>ケイサン</t>
    </rPh>
    <rPh sb="2" eb="4">
      <t>カンスウ</t>
    </rPh>
    <phoneticPr fontId="2"/>
  </si>
  <si>
    <t>２０F</t>
  </si>
  <si>
    <t>４０F</t>
  </si>
  <si>
    <t>◎黄色のセルに本数を入力してください</t>
    <rPh sb="1" eb="3">
      <t>キイロ</t>
    </rPh>
    <rPh sb="7" eb="9">
      <t>ホンスウ</t>
    </rPh>
    <rPh sb="10" eb="12">
      <t>ニュウリョク</t>
    </rPh>
    <phoneticPr fontId="2"/>
  </si>
  <si>
    <t>利用転換貨物量（本）</t>
    <rPh sb="0" eb="2">
      <t>リヨウ</t>
    </rPh>
    <rPh sb="2" eb="4">
      <t>テンカン</t>
    </rPh>
    <rPh sb="4" eb="7">
      <t>カモツリョウ</t>
    </rPh>
    <rPh sb="8" eb="9">
      <t>ホン</t>
    </rPh>
    <phoneticPr fontId="2"/>
  </si>
  <si>
    <t>船社名</t>
    <rPh sb="0" eb="3">
      <t>センシャメイ</t>
    </rPh>
    <phoneticPr fontId="2"/>
  </si>
  <si>
    <t>　　　助成対象デマレージ額</t>
    <rPh sb="3" eb="5">
      <t>ジョセイ</t>
    </rPh>
    <rPh sb="5" eb="7">
      <t>タイショウ</t>
    </rPh>
    <rPh sb="12" eb="13">
      <t>ガク</t>
    </rPh>
    <phoneticPr fontId="2"/>
  </si>
  <si>
    <t>円　✕　３０％＝</t>
    <rPh sb="0" eb="1">
      <t>エン</t>
    </rPh>
    <phoneticPr fontId="2"/>
  </si>
  <si>
    <r>
      <t>円</t>
    </r>
    <r>
      <rPr>
        <sz val="9"/>
        <color theme="1"/>
        <rFont val="Calibri"/>
        <family val="2"/>
        <scheme val="minor"/>
      </rPr>
      <t>（千円未満切捨て）</t>
    </r>
    <rPh sb="0" eb="1">
      <t>エン</t>
    </rPh>
    <rPh sb="2" eb="3">
      <t>セン</t>
    </rPh>
    <rPh sb="3" eb="6">
      <t>エンミマン</t>
    </rPh>
    <rPh sb="6" eb="7">
      <t>キ</t>
    </rPh>
    <rPh sb="7" eb="8">
      <t>ス</t>
    </rPh>
    <phoneticPr fontId="2"/>
  </si>
  <si>
    <t>単位：円</t>
    <rPh sb="0" eb="2">
      <t>タンイ</t>
    </rPh>
    <rPh sb="3" eb="4">
      <t>エン</t>
    </rPh>
    <phoneticPr fontId="2"/>
  </si>
  <si>
    <t>発生予測数</t>
    <rPh sb="0" eb="2">
      <t>ハッセイ</t>
    </rPh>
    <rPh sb="2" eb="4">
      <t>ヨソク</t>
    </rPh>
    <rPh sb="4" eb="5">
      <t>スウ</t>
    </rPh>
    <phoneticPr fontId="2"/>
  </si>
  <si>
    <t>デマレージ発生予測</t>
    <rPh sb="5" eb="7">
      <t>ハッセイ</t>
    </rPh>
    <rPh sb="7" eb="9">
      <t>ヨソク</t>
    </rPh>
    <phoneticPr fontId="2"/>
  </si>
  <si>
    <t>年　　月　　日</t>
    <rPh sb="0" eb="1">
      <t>ネン</t>
    </rPh>
    <rPh sb="3" eb="4">
      <t>ガツ</t>
    </rPh>
    <rPh sb="6" eb="7">
      <t>ニチ</t>
    </rPh>
    <phoneticPr fontId="2"/>
  </si>
  <si>
    <t>発生本数</t>
    <rPh sb="0" eb="2">
      <t>ハッセイ</t>
    </rPh>
    <rPh sb="2" eb="4">
      <t>ホンスウ</t>
    </rPh>
    <phoneticPr fontId="2"/>
  </si>
  <si>
    <t>今年度</t>
    <rPh sb="0" eb="3">
      <t>コンネンド</t>
    </rPh>
    <phoneticPr fontId="2"/>
  </si>
  <si>
    <t>前年度</t>
    <rPh sb="0" eb="3">
      <t>ゼンネンド</t>
    </rPh>
    <phoneticPr fontId="2"/>
  </si>
  <si>
    <t>前々年度</t>
    <rPh sb="0" eb="2">
      <t>ゼンゼン</t>
    </rPh>
    <rPh sb="2" eb="4">
      <t>ネンド</t>
    </rPh>
    <phoneticPr fontId="2"/>
  </si>
  <si>
    <t>年度計</t>
    <rPh sb="0" eb="2">
      <t>ネンド</t>
    </rPh>
    <rPh sb="2" eb="3">
      <t>ケイ</t>
    </rPh>
    <phoneticPr fontId="2"/>
  </si>
  <si>
    <t>期間</t>
    <rPh sb="0" eb="2">
      <t>キカン</t>
    </rPh>
    <phoneticPr fontId="2"/>
  </si>
  <si>
    <t>デマレージ発生予測の考え方</t>
    <rPh sb="5" eb="7">
      <t>ハッセイ</t>
    </rPh>
    <rPh sb="7" eb="9">
      <t>ヨソク</t>
    </rPh>
    <rPh sb="10" eb="11">
      <t>カンガ</t>
    </rPh>
    <rPh sb="12" eb="13">
      <t>カタ</t>
    </rPh>
    <phoneticPr fontId="2"/>
  </si>
  <si>
    <t>相手国名</t>
    <rPh sb="0" eb="2">
      <t>アイテ</t>
    </rPh>
    <rPh sb="2" eb="4">
      <t>コクメイ</t>
    </rPh>
    <phoneticPr fontId="2"/>
  </si>
  <si>
    <t>大分港大在コンテナターミナル利用転換促進助成金交付申請書</t>
    <rPh sb="0" eb="3">
      <t>オオイタコウ</t>
    </rPh>
    <rPh sb="3" eb="5">
      <t>オオザイ</t>
    </rPh>
    <rPh sb="14" eb="16">
      <t>リヨウ</t>
    </rPh>
    <rPh sb="16" eb="18">
      <t>テンカン</t>
    </rPh>
    <rPh sb="18" eb="20">
      <t>ソクシン</t>
    </rPh>
    <rPh sb="20" eb="23">
      <t>ジョセイキン</t>
    </rPh>
    <rPh sb="23" eb="25">
      <t>コウフ</t>
    </rPh>
    <rPh sb="25" eb="28">
      <t>シンセイショ</t>
    </rPh>
    <phoneticPr fontId="2"/>
  </si>
  <si>
    <t>大分港利用貨物について、２８年度に他港と大分港（大在CT）を併用していた場合に助成対象本数</t>
    <rPh sb="0" eb="2">
      <t>オオイタ</t>
    </rPh>
    <rPh sb="2" eb="3">
      <t>コウ</t>
    </rPh>
    <rPh sb="3" eb="5">
      <t>リヨウ</t>
    </rPh>
    <rPh sb="5" eb="7">
      <t>カモツ</t>
    </rPh>
    <rPh sb="14" eb="16">
      <t>ネンド</t>
    </rPh>
    <rPh sb="17" eb="19">
      <t>タコウ</t>
    </rPh>
    <rPh sb="20" eb="23">
      <t>オオイタコウ</t>
    </rPh>
    <rPh sb="24" eb="26">
      <t>オオザイ</t>
    </rPh>
    <rPh sb="30" eb="32">
      <t>ヘイヨウ</t>
    </rPh>
    <rPh sb="36" eb="38">
      <t>バアイ</t>
    </rPh>
    <rPh sb="39" eb="41">
      <t>ジョセイ</t>
    </rPh>
    <rPh sb="41" eb="43">
      <t>タイショウ</t>
    </rPh>
    <rPh sb="43" eb="45">
      <t>ホンスウ</t>
    </rPh>
    <phoneticPr fontId="2"/>
  </si>
  <si>
    <t>の確定が必要です。</t>
  </si>
  <si>
    <t>２８年度に大分港利用が無ければ、当該年度に大分港を利用したコンテナ本数が助成対象本数です。</t>
    <rPh sb="2" eb="4">
      <t>ネンド</t>
    </rPh>
    <rPh sb="5" eb="10">
      <t>オオイタコウリヨウ</t>
    </rPh>
    <rPh sb="11" eb="12">
      <t>ナ</t>
    </rPh>
    <rPh sb="16" eb="18">
      <t>トウガイ</t>
    </rPh>
    <rPh sb="18" eb="20">
      <t>ネンド</t>
    </rPh>
    <rPh sb="21" eb="24">
      <t>オオイタコウ</t>
    </rPh>
    <rPh sb="25" eb="27">
      <t>リヨウ</t>
    </rPh>
    <rPh sb="33" eb="35">
      <t>ホンスウ</t>
    </rPh>
    <rPh sb="36" eb="38">
      <t>ジョセイ</t>
    </rPh>
    <rPh sb="38" eb="40">
      <t>タイショウ</t>
    </rPh>
    <rPh sb="40" eb="42">
      <t>ホンスウ</t>
    </rPh>
    <phoneticPr fontId="2"/>
  </si>
  <si>
    <t>円（上限額５００万円）</t>
    <rPh sb="0" eb="1">
      <t>エン</t>
    </rPh>
    <rPh sb="2" eb="4">
      <t>ジョウゲン</t>
    </rPh>
    <rPh sb="4" eb="5">
      <t>ガク</t>
    </rPh>
    <rPh sb="8" eb="10">
      <t>マンエン</t>
    </rPh>
    <phoneticPr fontId="2"/>
  </si>
  <si>
    <t>計</t>
    <rPh sb="0" eb="1">
      <t>ケイ</t>
    </rPh>
    <phoneticPr fontId="2"/>
  </si>
  <si>
    <t>相手港名</t>
    <rPh sb="0" eb="2">
      <t>アイテ</t>
    </rPh>
    <rPh sb="2" eb="3">
      <t>ミナト</t>
    </rPh>
    <rPh sb="3" eb="4">
      <t>メイ</t>
    </rPh>
    <phoneticPr fontId="2"/>
  </si>
  <si>
    <t>乙仲名</t>
    <rPh sb="0" eb="2">
      <t>オツナカ</t>
    </rPh>
    <rPh sb="2" eb="3">
      <t>メイ</t>
    </rPh>
    <phoneticPr fontId="2"/>
  </si>
  <si>
    <t>第１号様式</t>
    <rPh sb="0" eb="1">
      <t>ダイ</t>
    </rPh>
    <rPh sb="2" eb="3">
      <t>ゴウ</t>
    </rPh>
    <rPh sb="3" eb="5">
      <t>ヨウシキ</t>
    </rPh>
    <phoneticPr fontId="2"/>
  </si>
  <si>
    <t>第２号様式</t>
    <rPh sb="0" eb="1">
      <t>ダイ</t>
    </rPh>
    <rPh sb="2" eb="3">
      <t>ゴウ</t>
    </rPh>
    <rPh sb="3" eb="5">
      <t>ヨウシキ</t>
    </rPh>
    <phoneticPr fontId="2"/>
  </si>
  <si>
    <t>承　　諾　　書</t>
    <rPh sb="0" eb="1">
      <t>ショウ</t>
    </rPh>
    <rPh sb="3" eb="4">
      <t>ダク</t>
    </rPh>
    <rPh sb="6" eb="7">
      <t>ショ</t>
    </rPh>
    <phoneticPr fontId="2"/>
  </si>
  <si>
    <t>荷主</t>
    <rPh sb="0" eb="2">
      <t>ニヌシ</t>
    </rPh>
    <phoneticPr fontId="2"/>
  </si>
  <si>
    <t>㊞</t>
  </si>
  <si>
    <t>㊞</t>
  </si>
  <si>
    <t>記</t>
    <rPh sb="0" eb="1">
      <t>キ</t>
    </rPh>
    <phoneticPr fontId="2"/>
  </si>
  <si>
    <t>１　助成対象貨物</t>
    <rPh sb="2" eb="4">
      <t>ジョセイ</t>
    </rPh>
    <rPh sb="4" eb="6">
      <t>タイショウ</t>
    </rPh>
    <rPh sb="6" eb="8">
      <t>カモツ</t>
    </rPh>
    <phoneticPr fontId="2"/>
  </si>
  <si>
    <t>２　海運貨物取扱業者名</t>
    <rPh sb="2" eb="4">
      <t>カイウン</t>
    </rPh>
    <rPh sb="4" eb="6">
      <t>カモツ</t>
    </rPh>
    <rPh sb="6" eb="8">
      <t>トリアツカイ</t>
    </rPh>
    <rPh sb="8" eb="10">
      <t>ギョウシャ</t>
    </rPh>
    <rPh sb="10" eb="11">
      <t>メイ</t>
    </rPh>
    <phoneticPr fontId="2"/>
  </si>
  <si>
    <t>連絡先</t>
    <rPh sb="0" eb="3">
      <t>レンラクサキ</t>
    </rPh>
    <phoneticPr fontId="2"/>
  </si>
  <si>
    <t>担当者所属・氏名</t>
    <rPh sb="0" eb="3">
      <t>タントウシャ</t>
    </rPh>
    <rPh sb="3" eb="5">
      <t>ショゾク</t>
    </rPh>
    <rPh sb="6" eb="8">
      <t>シメイ</t>
    </rPh>
    <phoneticPr fontId="2"/>
  </si>
  <si>
    <t>連　　　絡　　　先</t>
    <rPh sb="0" eb="1">
      <t>レン</t>
    </rPh>
    <rPh sb="4" eb="5">
      <t>ラク</t>
    </rPh>
    <rPh sb="8" eb="9">
      <t>サキ</t>
    </rPh>
    <phoneticPr fontId="2"/>
  </si>
  <si>
    <t>助成
開始
前年度</t>
    <rPh sb="0" eb="2">
      <t>ジョセイ</t>
    </rPh>
    <rPh sb="3" eb="5">
      <t>カイシ</t>
    </rPh>
    <rPh sb="6" eb="9">
      <t>ゼンネンド</t>
    </rPh>
    <phoneticPr fontId="2"/>
  </si>
  <si>
    <t>国内利用港</t>
    <rPh sb="0" eb="2">
      <t>コクナイ</t>
    </rPh>
    <rPh sb="2" eb="4">
      <t>リヨウ</t>
    </rPh>
    <rPh sb="4" eb="5">
      <t>ミナト</t>
    </rPh>
    <phoneticPr fontId="2"/>
  </si>
  <si>
    <t>H</t>
  </si>
  <si>
    <t>助成対象貨物名</t>
    <rPh sb="0" eb="2">
      <t>ジョセイ</t>
    </rPh>
    <rPh sb="2" eb="4">
      <t>タイショウ</t>
    </rPh>
    <rPh sb="4" eb="6">
      <t>カモツ</t>
    </rPh>
    <rPh sb="6" eb="7">
      <t>メイ</t>
    </rPh>
    <phoneticPr fontId="2"/>
  </si>
  <si>
    <t>助成年度本数</t>
    <rPh sb="0" eb="2">
      <t>ジョセイ</t>
    </rPh>
    <rPh sb="2" eb="4">
      <t>ネンド</t>
    </rPh>
    <rPh sb="4" eb="6">
      <t>ホンスウ</t>
    </rPh>
    <phoneticPr fontId="2"/>
  </si>
  <si>
    <t>★利用転換助成対象コンテナ本数算定シート</t>
    <rPh sb="1" eb="3">
      <t>リヨウ</t>
    </rPh>
    <rPh sb="3" eb="5">
      <t>テンカン</t>
    </rPh>
    <rPh sb="5" eb="7">
      <t>ジョセイ</t>
    </rPh>
    <rPh sb="7" eb="9">
      <t>タイショウ</t>
    </rPh>
    <rPh sb="13" eb="15">
      <t>ホンスウ</t>
    </rPh>
    <rPh sb="15" eb="17">
      <t>サンテイ</t>
    </rPh>
    <phoneticPr fontId="2"/>
  </si>
  <si>
    <t>２０Fと４０Fの増加した本数の計が助成対象貨物量（本）になります。</t>
    <rPh sb="8" eb="10">
      <t>ゾウカ</t>
    </rPh>
    <rPh sb="12" eb="14">
      <t>ホンスウ</t>
    </rPh>
    <rPh sb="15" eb="16">
      <t>ケイ</t>
    </rPh>
    <rPh sb="17" eb="19">
      <t>ジョセイ</t>
    </rPh>
    <rPh sb="19" eb="21">
      <t>タイショウ</t>
    </rPh>
    <rPh sb="21" eb="24">
      <t>カモツリョウ</t>
    </rPh>
    <rPh sb="25" eb="26">
      <t>ホン</t>
    </rPh>
    <phoneticPr fontId="2"/>
  </si>
  <si>
    <t>H28年度と当該年度の大分港利用本数を２０F・４０F毎に比較し、両方とも本数の減少が無ければ、</t>
    <rPh sb="3" eb="5">
      <t>ネンド</t>
    </rPh>
    <rPh sb="6" eb="8">
      <t>トウガイ</t>
    </rPh>
    <rPh sb="8" eb="10">
      <t>ネンド</t>
    </rPh>
    <rPh sb="11" eb="16">
      <t>オオイタコウリヨウ</t>
    </rPh>
    <rPh sb="16" eb="18">
      <t>ホンスウ</t>
    </rPh>
    <rPh sb="26" eb="27">
      <t>ゴト</t>
    </rPh>
    <rPh sb="28" eb="30">
      <t>ヒカク</t>
    </rPh>
    <rPh sb="32" eb="34">
      <t>リョウホウ</t>
    </rPh>
    <rPh sb="36" eb="38">
      <t>ホンスウ</t>
    </rPh>
    <rPh sb="39" eb="41">
      <t>ゲンショウ</t>
    </rPh>
    <rPh sb="42" eb="43">
      <t>ナ</t>
    </rPh>
    <phoneticPr fontId="2"/>
  </si>
  <si>
    <t>２０Fまたは４０Fコンテナのどちらかが減少している場合は、増加した本数をTEUに換算します。</t>
    <rPh sb="19" eb="21">
      <t>ゲンショウ</t>
    </rPh>
    <rPh sb="25" eb="27">
      <t>バアイ</t>
    </rPh>
    <rPh sb="29" eb="31">
      <t>ゾウカ</t>
    </rPh>
    <rPh sb="33" eb="35">
      <t>ホンスウ</t>
    </rPh>
    <rPh sb="40" eb="42">
      <t>カンサン</t>
    </rPh>
    <phoneticPr fontId="2"/>
  </si>
  <si>
    <t>TEU換算で比較し、同数又は減っていれば助成対象ではありません。</t>
    <rPh sb="3" eb="5">
      <t>カンザン</t>
    </rPh>
    <rPh sb="6" eb="8">
      <t>ヒカク</t>
    </rPh>
    <rPh sb="10" eb="12">
      <t>ドウスウ</t>
    </rPh>
    <rPh sb="12" eb="13">
      <t>マタ</t>
    </rPh>
    <rPh sb="14" eb="15">
      <t>ヘ</t>
    </rPh>
    <rPh sb="20" eb="22">
      <t>ジョセイ</t>
    </rPh>
    <rPh sb="22" eb="24">
      <t>タイショウ</t>
    </rPh>
    <phoneticPr fontId="2"/>
  </si>
  <si>
    <t>TEU換算で比較し、増えている場合、増加したTEUから助成対象本数を計算します。</t>
    <rPh sb="3" eb="5">
      <t>カンザン</t>
    </rPh>
    <rPh sb="10" eb="11">
      <t>フ</t>
    </rPh>
    <rPh sb="15" eb="17">
      <t>バアイ</t>
    </rPh>
    <rPh sb="18" eb="20">
      <t>ゾウカ</t>
    </rPh>
    <rPh sb="27" eb="29">
      <t>ジョセイ</t>
    </rPh>
    <rPh sb="29" eb="31">
      <t>タイショウ</t>
    </rPh>
    <rPh sb="31" eb="33">
      <t>ホンスウ</t>
    </rPh>
    <rPh sb="34" eb="36">
      <t>ケイサン</t>
    </rPh>
    <phoneticPr fontId="2"/>
  </si>
  <si>
    <t>下表に本数を入力すれば、自動で助成対象本数を計算しますので、ご利用ください。</t>
    <rPh sb="0" eb="2">
      <t>カヒョウ</t>
    </rPh>
    <rPh sb="3" eb="5">
      <t>ホンスウ</t>
    </rPh>
    <rPh sb="6" eb="8">
      <t>ニュウリョク</t>
    </rPh>
    <rPh sb="12" eb="14">
      <t>ジドウ</t>
    </rPh>
    <rPh sb="15" eb="17">
      <t>ジョセイ</t>
    </rPh>
    <rPh sb="17" eb="19">
      <t>タイショウ</t>
    </rPh>
    <rPh sb="19" eb="21">
      <t>ホンスウ</t>
    </rPh>
    <rPh sb="22" eb="24">
      <t>ケイサン</t>
    </rPh>
    <rPh sb="31" eb="33">
      <t>リヨウ</t>
    </rPh>
    <phoneticPr fontId="2"/>
  </si>
  <si>
    <t>★</t>
  </si>
  <si>
    <t>★下表に本数を入力すれば、自動で助成対象本数を計算しますので、ご利用ください。</t>
    <rPh sb="1" eb="3">
      <t>カヒョウ</t>
    </rPh>
    <rPh sb="4" eb="6">
      <t>ホンスウ</t>
    </rPh>
    <rPh sb="7" eb="9">
      <t>ニュウリョク</t>
    </rPh>
    <rPh sb="13" eb="15">
      <t>ジドウ</t>
    </rPh>
    <rPh sb="16" eb="18">
      <t>ジョセイ</t>
    </rPh>
    <rPh sb="18" eb="20">
      <t>タイショウ</t>
    </rPh>
    <rPh sb="20" eb="22">
      <t>ホンスウ</t>
    </rPh>
    <rPh sb="23" eb="25">
      <t>ケイサン</t>
    </rPh>
    <rPh sb="32" eb="34">
      <t>リヨウ</t>
    </rPh>
    <phoneticPr fontId="2"/>
  </si>
  <si>
    <t>本</t>
    <rPh sb="0" eb="1">
      <t>ホン</t>
    </rPh>
    <phoneticPr fontId="2"/>
  </si>
  <si>
    <t>助成対象貨物量</t>
    <rPh sb="0" eb="2">
      <t>ジョセイ</t>
    </rPh>
    <rPh sb="2" eb="4">
      <t>タイショウ</t>
    </rPh>
    <rPh sb="4" eb="7">
      <t>カモツリョウ</t>
    </rPh>
    <phoneticPr fontId="2"/>
  </si>
  <si>
    <t>助成年度の本数の合計を記入</t>
    <rPh sb="0" eb="2">
      <t>ジョセイ</t>
    </rPh>
    <rPh sb="2" eb="4">
      <t>ネンド</t>
    </rPh>
    <rPh sb="5" eb="7">
      <t>ホンスウ</t>
    </rPh>
    <rPh sb="8" eb="10">
      <t>ゴウケイ</t>
    </rPh>
    <rPh sb="11" eb="13">
      <t>キニュウ</t>
    </rPh>
    <phoneticPr fontId="2"/>
  </si>
  <si>
    <t>TEU</t>
  </si>
  <si>
    <t>増加本数</t>
    <rPh sb="0" eb="2">
      <t>ゾウカ</t>
    </rPh>
    <rPh sb="2" eb="4">
      <t>ホンスウ</t>
    </rPh>
    <phoneticPr fontId="2"/>
  </si>
  <si>
    <t>TEU　</t>
  </si>
  <si>
    <t>H28年度から助成対象年度までの増加数</t>
    <rPh sb="3" eb="5">
      <t>ネンド</t>
    </rPh>
    <rPh sb="7" eb="9">
      <t>ジョセイ</t>
    </rPh>
    <rPh sb="9" eb="11">
      <t>タイショウ</t>
    </rPh>
    <rPh sb="11" eb="13">
      <t>ネンド</t>
    </rPh>
    <rPh sb="16" eb="19">
      <t>ゾウカスウ</t>
    </rPh>
    <phoneticPr fontId="2"/>
  </si>
  <si>
    <t>○助成対象本数算定手順</t>
    <rPh sb="1" eb="3">
      <t>ジョセイ</t>
    </rPh>
    <rPh sb="3" eb="5">
      <t>タイショウ</t>
    </rPh>
    <rPh sb="5" eb="7">
      <t>ホンスウ</t>
    </rPh>
    <rPh sb="7" eb="9">
      <t>サンテイ</t>
    </rPh>
    <rPh sb="9" eb="11">
      <t>テジュン</t>
    </rPh>
    <phoneticPr fontId="2"/>
  </si>
  <si>
    <t>①２０F・４０F毎に助成対象年度の本数からH28年度の本数を引いた数を記入（マイナスの場合も記入）</t>
    <rPh sb="8" eb="9">
      <t>ゴト</t>
    </rPh>
    <rPh sb="10" eb="12">
      <t>ジョセイ</t>
    </rPh>
    <rPh sb="12" eb="14">
      <t>タイショウ</t>
    </rPh>
    <rPh sb="14" eb="16">
      <t>ネンド</t>
    </rPh>
    <rPh sb="17" eb="19">
      <t>ホンスウ</t>
    </rPh>
    <rPh sb="24" eb="26">
      <t>ネンド</t>
    </rPh>
    <rPh sb="27" eb="29">
      <t>ホンスウ</t>
    </rPh>
    <rPh sb="30" eb="31">
      <t>ヒ</t>
    </rPh>
    <rPh sb="33" eb="34">
      <t>カズ</t>
    </rPh>
    <rPh sb="35" eb="37">
      <t>キニュウ</t>
    </rPh>
    <rPh sb="43" eb="45">
      <t>バアイ</t>
    </rPh>
    <rPh sb="46" eb="48">
      <t>キニュウ</t>
    </rPh>
    <phoneticPr fontId="2"/>
  </si>
  <si>
    <t>②２０F・４０Fのどちらにもマイナスがない場合は、２０Fと４０Fの増加本数の計が助成対象本数</t>
    <rPh sb="21" eb="23">
      <t>バアイ</t>
    </rPh>
    <rPh sb="33" eb="35">
      <t>ゾウカ</t>
    </rPh>
    <rPh sb="35" eb="37">
      <t>ホンスウ</t>
    </rPh>
    <rPh sb="38" eb="39">
      <t>ケイ</t>
    </rPh>
    <rPh sb="40" eb="42">
      <t>ジョセイ</t>
    </rPh>
    <rPh sb="42" eb="44">
      <t>タイショウ</t>
    </rPh>
    <rPh sb="44" eb="46">
      <t>ホンスウ</t>
    </rPh>
    <phoneticPr fontId="2"/>
  </si>
  <si>
    <t>　場合は助成対象外。プラスの場合は④の計算を行う</t>
    <rPh sb="1" eb="3">
      <t>バアイ</t>
    </rPh>
    <rPh sb="4" eb="6">
      <t>ジョセイ</t>
    </rPh>
    <rPh sb="6" eb="9">
      <t>タイショウガイ</t>
    </rPh>
    <rPh sb="14" eb="16">
      <t>バアイ</t>
    </rPh>
    <rPh sb="19" eb="21">
      <t>ケイサン</t>
    </rPh>
    <rPh sb="22" eb="23">
      <t>オコナ</t>
    </rPh>
    <phoneticPr fontId="2"/>
  </si>
  <si>
    <t>③２０F・４０Fのどちらかにマイナスがある場合はTEU換算し、その合計（TEU）がゼロ又はマイナスの</t>
    <rPh sb="21" eb="23">
      <t>バアイ</t>
    </rPh>
    <rPh sb="27" eb="29">
      <t>カンザン</t>
    </rPh>
    <rPh sb="33" eb="35">
      <t>ゴウケイ</t>
    </rPh>
    <rPh sb="43" eb="44">
      <t>マタ</t>
    </rPh>
    <phoneticPr fontId="2"/>
  </si>
  <si>
    <t>合計を記入</t>
    <rPh sb="0" eb="2">
      <t>ゴウケイ</t>
    </rPh>
    <rPh sb="3" eb="5">
      <t>キニュウ</t>
    </rPh>
    <phoneticPr fontId="2"/>
  </si>
  <si>
    <t>～</t>
  </si>
  <si>
    <t>ﾄﾝ　</t>
  </si>
  <si>
    <t>コンテナサイズ</t>
  </si>
  <si>
    <t>２０Ｆ</t>
  </si>
  <si>
    <t>４０Ｆ</t>
  </si>
  <si>
    <t>ＴＥＵ</t>
  </si>
  <si>
    <t>貨物量</t>
    <rPh sb="0" eb="3">
      <t>カモツリョウ</t>
    </rPh>
    <phoneticPr fontId="2"/>
  </si>
  <si>
    <t>合計</t>
    <rPh sb="0" eb="2">
      <t>ゴウケイ</t>
    </rPh>
    <phoneticPr fontId="2"/>
  </si>
  <si>
    <t>助成
開始
前年度
H　　</t>
    <rPh sb="0" eb="2">
      <t>ジョセイ</t>
    </rPh>
    <rPh sb="3" eb="5">
      <t>カイシ</t>
    </rPh>
    <rPh sb="6" eb="9">
      <t>ゼンネンド</t>
    </rPh>
    <phoneticPr fontId="2"/>
  </si>
  <si>
    <t>～</t>
  </si>
  <si>
    <t>２</t>
  </si>
  <si>
    <t>１　利用転換助成</t>
    <rPh sb="2" eb="4">
      <t>リヨウ</t>
    </rPh>
    <rPh sb="4" eb="6">
      <t>テンカン</t>
    </rPh>
    <rPh sb="6" eb="8">
      <t>ジョセイ</t>
    </rPh>
    <phoneticPr fontId="2"/>
  </si>
  <si>
    <t>(1)大分港大在コンテナターミナル利用計画</t>
    <rPh sb="3" eb="6">
      <t>オオイタコウ</t>
    </rPh>
    <rPh sb="6" eb="8">
      <t>オオザイ</t>
    </rPh>
    <rPh sb="17" eb="19">
      <t>リヨウ</t>
    </rPh>
    <rPh sb="19" eb="21">
      <t>ケイカク</t>
    </rPh>
    <phoneticPr fontId="2"/>
  </si>
  <si>
    <t>第３号様式</t>
    <rPh sb="0" eb="1">
      <t>ダイ</t>
    </rPh>
    <rPh sb="2" eb="3">
      <t>ゴウ</t>
    </rPh>
    <rPh sb="3" eb="5">
      <t>ヨウシキ</t>
    </rPh>
    <phoneticPr fontId="2"/>
  </si>
  <si>
    <t>記</t>
    <rPh sb="0" eb="1">
      <t>キ</t>
    </rPh>
    <phoneticPr fontId="2"/>
  </si>
  <si>
    <t>円</t>
    <rPh sb="0" eb="1">
      <t>エン</t>
    </rPh>
    <phoneticPr fontId="2"/>
  </si>
  <si>
    <t>大分港大在コンテナターミナル利用転換促進助成金変更交付申請書</t>
    <rPh sb="0" eb="3">
      <t>オオイタコウ</t>
    </rPh>
    <rPh sb="3" eb="5">
      <t>オオザイ</t>
    </rPh>
    <rPh sb="14" eb="16">
      <t>リヨウ</t>
    </rPh>
    <rPh sb="16" eb="18">
      <t>テンカン</t>
    </rPh>
    <rPh sb="18" eb="20">
      <t>ソクシン</t>
    </rPh>
    <rPh sb="20" eb="23">
      <t>ジョセイキン</t>
    </rPh>
    <rPh sb="23" eb="25">
      <t>ヘンコウ</t>
    </rPh>
    <rPh sb="25" eb="27">
      <t>コウフ</t>
    </rPh>
    <rPh sb="27" eb="30">
      <t>シンセイショ</t>
    </rPh>
    <phoneticPr fontId="2"/>
  </si>
  <si>
    <t>変更理由</t>
    <rPh sb="0" eb="2">
      <t>ヘンコウ</t>
    </rPh>
    <rPh sb="2" eb="4">
      <t>リユウ</t>
    </rPh>
    <phoneticPr fontId="2"/>
  </si>
  <si>
    <t>変更後の事業計画</t>
    <rPh sb="0" eb="3">
      <t>ヘンコウゴ</t>
    </rPh>
    <rPh sb="4" eb="6">
      <t>ジギョウ</t>
    </rPh>
    <rPh sb="6" eb="8">
      <t>ケイカク</t>
    </rPh>
    <phoneticPr fontId="2"/>
  </si>
  <si>
    <t>既交付決定額</t>
    <rPh sb="0" eb="1">
      <t>キ</t>
    </rPh>
    <rPh sb="1" eb="3">
      <t>コウフ</t>
    </rPh>
    <rPh sb="3" eb="6">
      <t>ケッテイガク</t>
    </rPh>
    <phoneticPr fontId="2"/>
  </si>
  <si>
    <t>変更後の交付申請額</t>
    <rPh sb="0" eb="3">
      <t>ヘンコウゴ</t>
    </rPh>
    <rPh sb="4" eb="6">
      <t>コウフ</t>
    </rPh>
    <rPh sb="6" eb="9">
      <t>シンセイガク</t>
    </rPh>
    <phoneticPr fontId="2"/>
  </si>
  <si>
    <t>差引増減額</t>
    <rPh sb="0" eb="2">
      <t>サシヒキ</t>
    </rPh>
    <rPh sb="2" eb="5">
      <t>ゾウゲンガク</t>
    </rPh>
    <phoneticPr fontId="2"/>
  </si>
  <si>
    <t>国内の仕入地又は仕出地の所在（市町村名まで）</t>
    <rPh sb="0" eb="2">
      <t>コクナイ</t>
    </rPh>
    <rPh sb="3" eb="6">
      <t>シイレチ</t>
    </rPh>
    <rPh sb="6" eb="7">
      <t>マタ</t>
    </rPh>
    <rPh sb="8" eb="10">
      <t>シダ</t>
    </rPh>
    <rPh sb="10" eb="11">
      <t>チ</t>
    </rPh>
    <rPh sb="12" eb="14">
      <t>ショザイ</t>
    </rPh>
    <rPh sb="15" eb="19">
      <t>シチョウソンメイ</t>
    </rPh>
    <phoneticPr fontId="2"/>
  </si>
  <si>
    <t>利用転換
貨物量</t>
    <rPh sb="0" eb="2">
      <t>リヨウ</t>
    </rPh>
    <rPh sb="2" eb="4">
      <t>テンカン</t>
    </rPh>
    <rPh sb="5" eb="8">
      <t>カモツリョウ</t>
    </rPh>
    <phoneticPr fontId="2"/>
  </si>
  <si>
    <t>その他</t>
    <rPh sb="2" eb="3">
      <t>タ</t>
    </rPh>
    <phoneticPr fontId="2"/>
  </si>
  <si>
    <t>代表者職・氏名</t>
    <rPh sb="0" eb="3">
      <t>ダイヒョウシャ</t>
    </rPh>
    <rPh sb="3" eb="4">
      <t>ショク</t>
    </rPh>
    <rPh sb="5" eb="7">
      <t>シメイ</t>
    </rPh>
    <phoneticPr fontId="2"/>
  </si>
  <si>
    <t>申請者が商社の場合はクライアント名を記入</t>
    <rPh sb="0" eb="3">
      <t>シンセイシャ</t>
    </rPh>
    <rPh sb="4" eb="6">
      <t>ショウシャ</t>
    </rPh>
    <rPh sb="7" eb="9">
      <t>バアイ</t>
    </rPh>
    <rPh sb="16" eb="17">
      <t>メイ</t>
    </rPh>
    <rPh sb="18" eb="20">
      <t>キニュウ</t>
    </rPh>
    <phoneticPr fontId="2"/>
  </si>
  <si>
    <t>名　　称</t>
    <rPh sb="0" eb="1">
      <t>メイ</t>
    </rPh>
    <rPh sb="3" eb="4">
      <t>ショウ</t>
    </rPh>
    <phoneticPr fontId="2"/>
  </si>
  <si>
    <t>第５号様式</t>
    <rPh sb="0" eb="1">
      <t>ダイ</t>
    </rPh>
    <rPh sb="2" eb="3">
      <t>ゴウ</t>
    </rPh>
    <rPh sb="3" eb="5">
      <t>ヨウシキ</t>
    </rPh>
    <phoneticPr fontId="2"/>
  </si>
  <si>
    <t>大分港大在コンテナターミナル利用転換促進助成金実績報告書</t>
    <rPh sb="0" eb="3">
      <t>オオイタコウ</t>
    </rPh>
    <rPh sb="3" eb="5">
      <t>オオザイ</t>
    </rPh>
    <rPh sb="14" eb="16">
      <t>リヨウ</t>
    </rPh>
    <rPh sb="16" eb="18">
      <t>テンカン</t>
    </rPh>
    <rPh sb="18" eb="20">
      <t>ソクシン</t>
    </rPh>
    <rPh sb="20" eb="23">
      <t>ジョセイキン</t>
    </rPh>
    <rPh sb="23" eb="25">
      <t>ジッセキ</t>
    </rPh>
    <rPh sb="25" eb="28">
      <t>ホウコクショ</t>
    </rPh>
    <phoneticPr fontId="2"/>
  </si>
  <si>
    <t>事業実績</t>
    <rPh sb="0" eb="2">
      <t>ジギョウ</t>
    </rPh>
    <rPh sb="2" eb="4">
      <t>ジッセキ</t>
    </rPh>
    <phoneticPr fontId="2"/>
  </si>
  <si>
    <t>大分港大在コンテナターミナル利用実績</t>
    <rPh sb="0" eb="3">
      <t>オオイタコウ</t>
    </rPh>
    <rPh sb="3" eb="5">
      <t>オオザイ</t>
    </rPh>
    <rPh sb="14" eb="16">
      <t>リヨウ</t>
    </rPh>
    <rPh sb="16" eb="18">
      <t>ジッセキ</t>
    </rPh>
    <phoneticPr fontId="2"/>
  </si>
  <si>
    <t>デマレージ発生実績</t>
    <rPh sb="5" eb="7">
      <t>ハッセイ</t>
    </rPh>
    <rPh sb="7" eb="9">
      <t>ジッセキ</t>
    </rPh>
    <phoneticPr fontId="2"/>
  </si>
  <si>
    <t>発生数</t>
    <rPh sb="0" eb="2">
      <t>ハッセイ</t>
    </rPh>
    <rPh sb="2" eb="3">
      <t>スウ</t>
    </rPh>
    <phoneticPr fontId="2"/>
  </si>
  <si>
    <t>助成金交付申請額</t>
    <rPh sb="0" eb="3">
      <t>ジョセイキン</t>
    </rPh>
    <rPh sb="3" eb="5">
      <t>コウフ</t>
    </rPh>
    <rPh sb="5" eb="8">
      <t>シンセイガク</t>
    </rPh>
    <phoneticPr fontId="2"/>
  </si>
  <si>
    <t>第７号様式</t>
    <rPh sb="0" eb="1">
      <t>ダイ</t>
    </rPh>
    <rPh sb="2" eb="3">
      <t>ゴウ</t>
    </rPh>
    <rPh sb="3" eb="5">
      <t>ヨウシキ</t>
    </rPh>
    <phoneticPr fontId="2"/>
  </si>
  <si>
    <t>　大分港大在コンテナターミナル利用転換促進助成金の交付を受けたいので、同交付要綱第１３条の規定により請求します。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3" eb="44">
      <t>ジョウ</t>
    </rPh>
    <rPh sb="45" eb="47">
      <t>キテイ</t>
    </rPh>
    <rPh sb="50" eb="52">
      <t>セイキュウ</t>
    </rPh>
    <phoneticPr fontId="2"/>
  </si>
  <si>
    <t>金融機関名</t>
    <rPh sb="0" eb="2">
      <t>キンユウ</t>
    </rPh>
    <rPh sb="2" eb="5">
      <t>キカンメイ</t>
    </rPh>
    <phoneticPr fontId="2"/>
  </si>
  <si>
    <t>本支店名</t>
    <rPh sb="0" eb="3">
      <t>ホンシテン</t>
    </rPh>
    <rPh sb="3" eb="4">
      <t>メイ</t>
    </rPh>
    <phoneticPr fontId="2"/>
  </si>
  <si>
    <t>口座番号</t>
    <rPh sb="0" eb="2">
      <t>コウザ</t>
    </rPh>
    <rPh sb="2" eb="4">
      <t>バンゴウ</t>
    </rPh>
    <phoneticPr fontId="2"/>
  </si>
  <si>
    <t>普通
当座</t>
    <rPh sb="0" eb="2">
      <t>フツウ</t>
    </rPh>
    <rPh sb="4" eb="6">
      <t>トウザ</t>
    </rPh>
    <phoneticPr fontId="2"/>
  </si>
  <si>
    <t>（荷主）</t>
    <rPh sb="1" eb="3">
      <t>ニヌシ</t>
    </rPh>
    <phoneticPr fontId="2"/>
  </si>
  <si>
    <t>大分港大在コンテナターミナル利用転換促進助成金交付請求書</t>
    <rPh sb="0" eb="3">
      <t>オオイタコウ</t>
    </rPh>
    <rPh sb="3" eb="5">
      <t>オオザイ</t>
    </rPh>
    <rPh sb="14" eb="16">
      <t>リヨウ</t>
    </rPh>
    <rPh sb="16" eb="18">
      <t>テンカン</t>
    </rPh>
    <rPh sb="18" eb="20">
      <t>ソクシン</t>
    </rPh>
    <rPh sb="20" eb="23">
      <t>ジョセイキン</t>
    </rPh>
    <rPh sb="23" eb="25">
      <t>コウフ</t>
    </rPh>
    <rPh sb="25" eb="27">
      <t>セイキュウ</t>
    </rPh>
    <rPh sb="27" eb="28">
      <t>ショ</t>
    </rPh>
    <phoneticPr fontId="2"/>
  </si>
  <si>
    <t>交付請求額</t>
    <rPh sb="0" eb="2">
      <t>コウフ</t>
    </rPh>
    <rPh sb="2" eb="4">
      <t>セイキュウ</t>
    </rPh>
    <rPh sb="4" eb="5">
      <t>ガク</t>
    </rPh>
    <phoneticPr fontId="2"/>
  </si>
  <si>
    <t>金</t>
    <rPh sb="0" eb="1">
      <t>キン</t>
    </rPh>
    <phoneticPr fontId="2"/>
  </si>
  <si>
    <t>振込先口座</t>
    <rPh sb="0" eb="3">
      <t>フリコミサキ</t>
    </rPh>
    <rPh sb="3" eb="5">
      <t>コウザ</t>
    </rPh>
    <phoneticPr fontId="2"/>
  </si>
  <si>
    <t>預金種別</t>
    <rPh sb="0" eb="2">
      <t>ヨキン</t>
    </rPh>
    <rPh sb="2" eb="4">
      <t>シュベツ</t>
    </rPh>
    <phoneticPr fontId="2"/>
  </si>
  <si>
    <t>口座名義人
（カタカナ表記）</t>
    <rPh sb="0" eb="2">
      <t>コウザ</t>
    </rPh>
    <rPh sb="2" eb="5">
      <t>メイギニン</t>
    </rPh>
    <rPh sb="11" eb="13">
      <t>ヒョウキ</t>
    </rPh>
    <phoneticPr fontId="2"/>
  </si>
  <si>
    <t>担当者</t>
    <rPh sb="0" eb="3">
      <t>タントウシャ</t>
    </rPh>
    <phoneticPr fontId="2"/>
  </si>
  <si>
    <t>　　　　　　　年　　月　　日付けで交付決定のあった大分港大在コンテナターミナル利用転換促進助成金について、同交付要綱第１１条の規定により、その実績を関係書類を添えて報告します。</t>
    <rPh sb="53" eb="54">
      <t>ドウ</t>
    </rPh>
    <rPh sb="54" eb="56">
      <t>コウフ</t>
    </rPh>
    <rPh sb="56" eb="58">
      <t>ヨウコウ</t>
    </rPh>
    <rPh sb="58" eb="59">
      <t>ダイ</t>
    </rPh>
    <rPh sb="61" eb="62">
      <t>ジョウ</t>
    </rPh>
    <rPh sb="63" eb="65">
      <t>キテイ</t>
    </rPh>
    <rPh sb="71" eb="73">
      <t>ジッセキ</t>
    </rPh>
    <rPh sb="74" eb="76">
      <t>カンケイ</t>
    </rPh>
    <rPh sb="76" eb="78">
      <t>ショルイ</t>
    </rPh>
    <rPh sb="79" eb="80">
      <t>ソ</t>
    </rPh>
    <rPh sb="82" eb="84">
      <t>ホウコク</t>
    </rPh>
    <phoneticPr fontId="2"/>
  </si>
  <si>
    <t>事業実績明細書</t>
    <rPh sb="0" eb="2">
      <t>ジギョウ</t>
    </rPh>
    <rPh sb="2" eb="4">
      <t>ジッセキ</t>
    </rPh>
    <rPh sb="4" eb="7">
      <t>メイサイショ</t>
    </rPh>
    <phoneticPr fontId="2"/>
  </si>
  <si>
    <t>［他港からの利用転換貨物（H28年度大分港利用実績なし）］</t>
    <rPh sb="1" eb="3">
      <t>タコウ</t>
    </rPh>
    <rPh sb="6" eb="8">
      <t>リヨウ</t>
    </rPh>
    <rPh sb="8" eb="10">
      <t>テンカン</t>
    </rPh>
    <rPh sb="10" eb="12">
      <t>カモツ</t>
    </rPh>
    <rPh sb="16" eb="18">
      <t>ネンド</t>
    </rPh>
    <rPh sb="18" eb="23">
      <t>オオイタコウリヨウ</t>
    </rPh>
    <rPh sb="23" eb="25">
      <t>ジッセキ</t>
    </rPh>
    <phoneticPr fontId="2"/>
  </si>
  <si>
    <t>［他港からの利用転換貨物（H28年度大分港利用実績あり）］</t>
    <rPh sb="1" eb="3">
      <t>タコウ</t>
    </rPh>
    <rPh sb="6" eb="8">
      <t>リヨウ</t>
    </rPh>
    <rPh sb="8" eb="10">
      <t>テンカン</t>
    </rPh>
    <rPh sb="10" eb="12">
      <t>カモツ</t>
    </rPh>
    <rPh sb="16" eb="18">
      <t>ネンド</t>
    </rPh>
    <rPh sb="18" eb="23">
      <t>オオイタコウリヨウ</t>
    </rPh>
    <rPh sb="23" eb="25">
      <t>ジッセキ</t>
    </rPh>
    <phoneticPr fontId="2"/>
  </si>
  <si>
    <t>［他の輸送手段からコンテナ輸送に利用転換し大分港を利用した貨物］</t>
    <rPh sb="1" eb="2">
      <t>タ</t>
    </rPh>
    <rPh sb="3" eb="5">
      <t>ユソウ</t>
    </rPh>
    <rPh sb="5" eb="7">
      <t>シュダン</t>
    </rPh>
    <rPh sb="13" eb="15">
      <t>ユソウ</t>
    </rPh>
    <rPh sb="16" eb="18">
      <t>リヨウ</t>
    </rPh>
    <rPh sb="18" eb="20">
      <t>テンカン</t>
    </rPh>
    <rPh sb="21" eb="24">
      <t>オオイタコウ</t>
    </rPh>
    <rPh sb="25" eb="27">
      <t>リヨウ</t>
    </rPh>
    <rPh sb="29" eb="31">
      <t>カモツ</t>
    </rPh>
    <phoneticPr fontId="2"/>
  </si>
  <si>
    <t>［新規貿易貨物］</t>
  </si>
  <si>
    <t>フリータイム：</t>
  </si>
  <si>
    <t>日</t>
    <rPh sb="0" eb="1">
      <t>ニチ</t>
    </rPh>
    <phoneticPr fontId="2"/>
  </si>
  <si>
    <t>貨 　物 　名：</t>
    <rPh sb="0" eb="1">
      <t>カ</t>
    </rPh>
    <rPh sb="3" eb="4">
      <t>モノ</t>
    </rPh>
    <rPh sb="6" eb="7">
      <t>メイ</t>
    </rPh>
    <phoneticPr fontId="2"/>
  </si>
  <si>
    <t>船 　社 　名：</t>
    <rPh sb="0" eb="1">
      <t>フネ</t>
    </rPh>
    <rPh sb="3" eb="4">
      <t>シャ</t>
    </rPh>
    <rPh sb="6" eb="7">
      <t>メイ</t>
    </rPh>
    <phoneticPr fontId="2"/>
  </si>
  <si>
    <t>(1)大分港におけるデマレージ発生状況</t>
    <rPh sb="3" eb="6">
      <t>オオイタコウ</t>
    </rPh>
    <rPh sb="15" eb="17">
      <t>ハッセイ</t>
    </rPh>
    <rPh sb="17" eb="19">
      <t>ジョウキョウ</t>
    </rPh>
    <phoneticPr fontId="2"/>
  </si>
  <si>
    <t>ﾃﾞﾏﾚｰｼﾞ額</t>
    <rPh sb="7" eb="8">
      <t>ガク</t>
    </rPh>
    <phoneticPr fontId="2"/>
  </si>
  <si>
    <t>／</t>
  </si>
  <si>
    <t>輸入
月日</t>
    <rPh sb="0" eb="2">
      <t>ユニュウ</t>
    </rPh>
    <rPh sb="3" eb="5">
      <t>ガッピ</t>
    </rPh>
    <phoneticPr fontId="2"/>
  </si>
  <si>
    <t>ﾌﾘｰ
ﾀｲﾑ</t>
  </si>
  <si>
    <t>ｺﾝﾃﾅ
ｻｲｽﾞ</t>
  </si>
  <si>
    <t>助成金見込額</t>
    <rPh sb="0" eb="3">
      <t>ジョセイキン</t>
    </rPh>
    <rPh sb="3" eb="6">
      <t>ミコミガク</t>
    </rPh>
    <phoneticPr fontId="2"/>
  </si>
  <si>
    <t>実績</t>
    <rPh sb="0" eb="2">
      <t>ジッセキ</t>
    </rPh>
    <phoneticPr fontId="2"/>
  </si>
  <si>
    <t>本数の合計を記入</t>
    <rPh sb="0" eb="2">
      <t>ホンスウ</t>
    </rPh>
    <rPh sb="3" eb="5">
      <t>ゴウケイ</t>
    </rPh>
    <rPh sb="6" eb="8">
      <t>キニュウ</t>
    </rPh>
    <phoneticPr fontId="2"/>
  </si>
  <si>
    <t>(1)大分港大在コンテナターミナル利用実績</t>
    <rPh sb="3" eb="6">
      <t>オオイタコウ</t>
    </rPh>
    <rPh sb="6" eb="8">
      <t>オオザイ</t>
    </rPh>
    <rPh sb="17" eb="19">
      <t>リヨウ</t>
    </rPh>
    <rPh sb="19" eb="21">
      <t>ジッセキ</t>
    </rPh>
    <phoneticPr fontId="2"/>
  </si>
  <si>
    <t>①２０F・４０F毎に実績本数からH28年度の本数を引いた数を記入（マイナスの場合も記入）</t>
    <rPh sb="8" eb="9">
      <t>ゴト</t>
    </rPh>
    <rPh sb="10" eb="12">
      <t>ジッセキ</t>
    </rPh>
    <rPh sb="12" eb="14">
      <t>ホンスウ</t>
    </rPh>
    <rPh sb="19" eb="21">
      <t>ネンド</t>
    </rPh>
    <rPh sb="22" eb="24">
      <t>ホンスウ</t>
    </rPh>
    <rPh sb="25" eb="26">
      <t>ヒ</t>
    </rPh>
    <rPh sb="28" eb="29">
      <t>カズ</t>
    </rPh>
    <rPh sb="30" eb="32">
      <t>キニュウ</t>
    </rPh>
    <rPh sb="38" eb="40">
      <t>バアイ</t>
    </rPh>
    <rPh sb="41" eb="43">
      <t>キニュウ</t>
    </rPh>
    <phoneticPr fontId="2"/>
  </si>
  <si>
    <t>　４０Fの場合は増加したTEUの数を２で除した数（小数点以下切り上げ）が助成対象本数</t>
    <rPh sb="16" eb="17">
      <t>スウ</t>
    </rPh>
    <rPh sb="20" eb="21">
      <t>ジョ</t>
    </rPh>
    <phoneticPr fontId="2"/>
  </si>
  <si>
    <t>④増加しているコンテナサイズが２０Fの場合は増加したTEUの数が助成対象本数</t>
    <rPh sb="1" eb="3">
      <t>ゾウカ</t>
    </rPh>
    <rPh sb="19" eb="21">
      <t>バアイ</t>
    </rPh>
    <rPh sb="22" eb="24">
      <t>ゾウカ</t>
    </rPh>
    <rPh sb="30" eb="31">
      <t>スウ</t>
    </rPh>
    <rPh sb="32" eb="34">
      <t>ジョセイ</t>
    </rPh>
    <rPh sb="34" eb="36">
      <t>タイショウ</t>
    </rPh>
    <rPh sb="36" eb="38">
      <t>ホンスウ</t>
    </rPh>
    <phoneticPr fontId="2"/>
  </si>
  <si>
    <t>助成対象
デマレージ額</t>
    <rPh sb="0" eb="2">
      <t>ジョセイ</t>
    </rPh>
    <rPh sb="2" eb="4">
      <t>タイショウ</t>
    </rPh>
    <rPh sb="10" eb="11">
      <t>ガク</t>
    </rPh>
    <phoneticPr fontId="2"/>
  </si>
  <si>
    <t>他港利用状況</t>
    <rPh sb="0" eb="2">
      <t>タコウ</t>
    </rPh>
    <rPh sb="2" eb="4">
      <t>リヨウ</t>
    </rPh>
    <rPh sb="4" eb="6">
      <t>ジョウキョウ</t>
    </rPh>
    <phoneticPr fontId="2"/>
  </si>
  <si>
    <t>助成</t>
    <rPh sb="0" eb="2">
      <t>ジョセイ</t>
    </rPh>
    <phoneticPr fontId="2"/>
  </si>
  <si>
    <t>1年目</t>
    <rPh sb="1" eb="3">
      <t>ネンメ</t>
    </rPh>
    <phoneticPr fontId="2"/>
  </si>
  <si>
    <t xml:space="preserve"> Ｈ　　　　</t>
  </si>
  <si>
    <t>2年目</t>
    <rPh sb="1" eb="3">
      <t>ネンメ</t>
    </rPh>
    <phoneticPr fontId="2"/>
  </si>
  <si>
    <t>助成</t>
    <rPh sb="0" eb="2">
      <t>ジョセイ</t>
    </rPh>
    <phoneticPr fontId="2"/>
  </si>
  <si>
    <t>3年目</t>
    <rPh sb="1" eb="3">
      <t>ネンメ</t>
    </rPh>
    <phoneticPr fontId="2"/>
  </si>
  <si>
    <t>大在ＣＴ利用状況</t>
    <rPh sb="0" eb="2">
      <t>オオザイ</t>
    </rPh>
    <rPh sb="4" eb="6">
      <t>リヨウ</t>
    </rPh>
    <rPh sb="6" eb="8">
      <t>ジョウキョウ</t>
    </rPh>
    <phoneticPr fontId="2"/>
  </si>
  <si>
    <t>助成
開始
前年度
Ｈ　　</t>
    <rPh sb="0" eb="2">
      <t>ジョセイ</t>
    </rPh>
    <rPh sb="3" eb="5">
      <t>カイシ</t>
    </rPh>
    <rPh sb="6" eb="9">
      <t>ゼンネンド</t>
    </rPh>
    <phoneticPr fontId="2"/>
  </si>
  <si>
    <t>Ｈ２８年度
大在CT
利用状況</t>
    <rPh sb="3" eb="5">
      <t>ネンド</t>
    </rPh>
    <rPh sb="6" eb="8">
      <t>オオザイ</t>
    </rPh>
    <rPh sb="11" eb="13">
      <t>リヨウ</t>
    </rPh>
    <rPh sb="13" eb="15">
      <t>ジョウキョウ</t>
    </rPh>
    <phoneticPr fontId="2"/>
  </si>
  <si>
    <t>　大分港大在コンテナターミナル利用転換促進助成金の交付を受けたいので、同交付要綱第７条の規定により関係書類を添えて申請します。</t>
    <rPh sb="1" eb="4">
      <t>オオイタコウ</t>
    </rPh>
    <rPh sb="4" eb="6">
      <t>オオザイ</t>
    </rPh>
    <rPh sb="15" eb="17">
      <t>リヨウ</t>
    </rPh>
    <rPh sb="17" eb="19">
      <t>テンカン</t>
    </rPh>
    <rPh sb="19" eb="21">
      <t>ソクシン</t>
    </rPh>
    <rPh sb="21" eb="24">
      <t>ジョセイキン</t>
    </rPh>
    <rPh sb="25" eb="27">
      <t>コウフ</t>
    </rPh>
    <rPh sb="28" eb="29">
      <t>ウ</t>
    </rPh>
    <rPh sb="35" eb="36">
      <t>ドウ</t>
    </rPh>
    <rPh sb="36" eb="38">
      <t>コウフ</t>
    </rPh>
    <rPh sb="38" eb="40">
      <t>ヨウコウ</t>
    </rPh>
    <rPh sb="40" eb="41">
      <t>ダイ</t>
    </rPh>
    <rPh sb="42" eb="43">
      <t>ジョウ</t>
    </rPh>
    <rPh sb="44" eb="46">
      <t>キテイ</t>
    </rPh>
    <rPh sb="49" eb="51">
      <t>カンケイ</t>
    </rPh>
    <rPh sb="51" eb="53">
      <t>ショルイ</t>
    </rPh>
    <rPh sb="54" eb="55">
      <t>ソ</t>
    </rPh>
    <rPh sb="57" eb="59">
      <t>シンセイ</t>
    </rPh>
    <phoneticPr fontId="2"/>
  </si>
  <si>
    <t>　　　　　　　年　　月　　日付けで交付決定のあった大分港大在コンテナターミナル利用転換促進助成金について、下記のとおり変更したいので、同交付要綱第９条の規定により申請します。</t>
    <rPh sb="7" eb="8">
      <t>トシ</t>
    </rPh>
    <rPh sb="10" eb="11">
      <t>ツキ</t>
    </rPh>
    <rPh sb="13" eb="15">
      <t>ヒヅ</t>
    </rPh>
    <rPh sb="17" eb="19">
      <t>コウフ</t>
    </rPh>
    <rPh sb="19" eb="21">
      <t>ケッテイ</t>
    </rPh>
    <rPh sb="25" eb="28">
      <t>オオイタコウ</t>
    </rPh>
    <rPh sb="28" eb="30">
      <t>オオザイ</t>
    </rPh>
    <rPh sb="39" eb="41">
      <t>リヨウ</t>
    </rPh>
    <rPh sb="41" eb="43">
      <t>テンカン</t>
    </rPh>
    <rPh sb="43" eb="45">
      <t>ソクシン</t>
    </rPh>
    <rPh sb="45" eb="48">
      <t>ジョセイキン</t>
    </rPh>
    <rPh sb="53" eb="55">
      <t>カキ</t>
    </rPh>
    <rPh sb="59" eb="61">
      <t>ヘンコウ</t>
    </rPh>
    <rPh sb="67" eb="68">
      <t>ドウ</t>
    </rPh>
    <rPh sb="68" eb="70">
      <t>コウフ</t>
    </rPh>
    <rPh sb="70" eb="72">
      <t>ヨウコウ</t>
    </rPh>
    <rPh sb="72" eb="73">
      <t>ダイ</t>
    </rPh>
    <rPh sb="74" eb="75">
      <t>ジョウ</t>
    </rPh>
    <rPh sb="76" eb="78">
      <t>キテイ</t>
    </rPh>
    <rPh sb="81" eb="83">
      <t>シンセイ</t>
    </rPh>
    <phoneticPr fontId="2"/>
  </si>
  <si>
    <t>Ｈ28
年度</t>
    <rPh sb="4" eb="6">
      <t>ネンド</t>
    </rPh>
    <phoneticPr fontId="2"/>
  </si>
  <si>
    <t xml:space="preserve">
大在ＣＴ
利用状況</t>
    <rPh sb="1" eb="3">
      <t>オオザイ</t>
    </rPh>
    <rPh sb="6" eb="8">
      <t>リヨウ</t>
    </rPh>
    <rPh sb="8" eb="10">
      <t>ジョウキョウ</t>
    </rPh>
    <phoneticPr fontId="2"/>
  </si>
  <si>
    <t>（海運貨物取扱業者）</t>
    <rPh sb="1" eb="3">
      <t>カイウン</t>
    </rPh>
    <rPh sb="3" eb="5">
      <t>カモツ</t>
    </rPh>
    <rPh sb="5" eb="7">
      <t>トリアツカイ</t>
    </rPh>
    <rPh sb="7" eb="9">
      <t>ギョウシャ</t>
    </rPh>
    <phoneticPr fontId="2"/>
  </si>
  <si>
    <t>　当社が平成２８年度に大分港大在コンテナターミナルを利用し輸出入を行った貨物状況について下記のとおりであることを証明願います。</t>
    <rPh sb="1" eb="3">
      <t>トウシャ</t>
    </rPh>
    <rPh sb="4" eb="6">
      <t>ヘイセイ</t>
    </rPh>
    <rPh sb="8" eb="10">
      <t>ネンド</t>
    </rPh>
    <rPh sb="11" eb="14">
      <t>オオイタコウ</t>
    </rPh>
    <rPh sb="14" eb="16">
      <t>オオザイ</t>
    </rPh>
    <rPh sb="26" eb="28">
      <t>リヨウ</t>
    </rPh>
    <rPh sb="29" eb="32">
      <t>ユシュツニュウ</t>
    </rPh>
    <rPh sb="33" eb="34">
      <t>オコナ</t>
    </rPh>
    <rPh sb="36" eb="38">
      <t>カモツ</t>
    </rPh>
    <rPh sb="38" eb="40">
      <t>ジョウキョウ</t>
    </rPh>
    <rPh sb="44" eb="46">
      <t>カキ</t>
    </rPh>
    <rPh sb="56" eb="58">
      <t>ショウメイ</t>
    </rPh>
    <rPh sb="58" eb="59">
      <t>ネガ</t>
    </rPh>
    <phoneticPr fontId="2"/>
  </si>
  <si>
    <t>相手国</t>
    <rPh sb="0" eb="3">
      <t>アイテコク</t>
    </rPh>
    <phoneticPr fontId="2"/>
  </si>
  <si>
    <t>コンテナサイズ</t>
  </si>
  <si>
    <t>相手港</t>
    <rPh sb="0" eb="3">
      <t>アイテコウ</t>
    </rPh>
    <phoneticPr fontId="2"/>
  </si>
  <si>
    <t>殿　</t>
    <rPh sb="0" eb="1">
      <t>ドノ</t>
    </rPh>
    <phoneticPr fontId="2"/>
  </si>
  <si>
    <t>上記大分港利用状況のとおりであることを証明する。</t>
    <rPh sb="0" eb="2">
      <t>ジョウキ</t>
    </rPh>
    <rPh sb="2" eb="7">
      <t>オオイタコウリヨウ</t>
    </rPh>
    <rPh sb="7" eb="9">
      <t>ジョウキョウ</t>
    </rPh>
    <rPh sb="19" eb="21">
      <t>ショウメイ</t>
    </rPh>
    <phoneticPr fontId="2"/>
  </si>
  <si>
    <t>(5)</t>
  </si>
  <si>
    <t>第１号様式の１</t>
    <rPh sb="0" eb="1">
      <t>ダイ</t>
    </rPh>
    <rPh sb="2" eb="3">
      <t>ゴウ</t>
    </rPh>
    <rPh sb="3" eb="5">
      <t>ヨウシキ</t>
    </rPh>
    <phoneticPr fontId="2"/>
  </si>
  <si>
    <t>第１号様式の２</t>
    <rPh sb="0" eb="1">
      <t>ダイ</t>
    </rPh>
    <rPh sb="2" eb="3">
      <t>ゴウ</t>
    </rPh>
    <rPh sb="3" eb="5">
      <t>ヨウシキ</t>
    </rPh>
    <phoneticPr fontId="2"/>
  </si>
  <si>
    <t>第１号様式の３</t>
    <rPh sb="0" eb="1">
      <t>ダイ</t>
    </rPh>
    <rPh sb="2" eb="3">
      <t>ゴウ</t>
    </rPh>
    <rPh sb="3" eb="5">
      <t>ヨウシキ</t>
    </rPh>
    <phoneticPr fontId="2"/>
  </si>
  <si>
    <t>第１号様式の４</t>
    <rPh sb="0" eb="1">
      <t>ダイ</t>
    </rPh>
    <rPh sb="2" eb="3">
      <t>ゴウ</t>
    </rPh>
    <rPh sb="3" eb="5">
      <t>ヨウシキ</t>
    </rPh>
    <phoneticPr fontId="2"/>
  </si>
  <si>
    <t>船荷証券（Ｂ／Ｌ）等、利用転換助成対象貨物の数量が確認できる資料の写し</t>
    <rPh sb="0" eb="2">
      <t>フナニ</t>
    </rPh>
    <rPh sb="2" eb="4">
      <t>ショウケン</t>
    </rPh>
    <rPh sb="9" eb="10">
      <t>トウ</t>
    </rPh>
    <rPh sb="11" eb="13">
      <t>リヨウ</t>
    </rPh>
    <rPh sb="13" eb="15">
      <t>テンカン</t>
    </rPh>
    <rPh sb="15" eb="17">
      <t>ジョセイ</t>
    </rPh>
    <rPh sb="17" eb="19">
      <t>タイショウ</t>
    </rPh>
    <rPh sb="19" eb="21">
      <t>カモツ</t>
    </rPh>
    <rPh sb="22" eb="24">
      <t>スウリョウ</t>
    </rPh>
    <rPh sb="25" eb="27">
      <t>カクニン</t>
    </rPh>
    <rPh sb="30" eb="32">
      <t>シリョウ</t>
    </rPh>
    <rPh sb="33" eb="34">
      <t>ウツ</t>
    </rPh>
    <phoneticPr fontId="2"/>
  </si>
  <si>
    <t>※</t>
  </si>
  <si>
    <t>(2)～(4)の書類については、助成初年度のみ添付</t>
    <rPh sb="8" eb="10">
      <t>ショルイ</t>
    </rPh>
    <rPh sb="16" eb="18">
      <t>ジョセイ</t>
    </rPh>
    <rPh sb="18" eb="21">
      <t>ショネンド</t>
    </rPh>
    <rPh sb="23" eb="25">
      <t>テンプ</t>
    </rPh>
    <phoneticPr fontId="2"/>
  </si>
  <si>
    <t>第７号様式の１</t>
    <rPh sb="0" eb="1">
      <t>ダイ</t>
    </rPh>
    <rPh sb="2" eb="3">
      <t>ゴウ</t>
    </rPh>
    <rPh sb="3" eb="5">
      <t>ヨウシキ</t>
    </rPh>
    <phoneticPr fontId="2"/>
  </si>
  <si>
    <t>第７号様式の２</t>
    <rPh sb="0" eb="1">
      <t>ダイ</t>
    </rPh>
    <rPh sb="2" eb="3">
      <t>ゴウ</t>
    </rPh>
    <rPh sb="3" eb="5">
      <t>ヨウシキ</t>
    </rPh>
    <phoneticPr fontId="2"/>
  </si>
  <si>
    <t>第７号様式の３</t>
    <rPh sb="0" eb="1">
      <t>ダイ</t>
    </rPh>
    <rPh sb="2" eb="3">
      <t>ゴウ</t>
    </rPh>
    <rPh sb="3" eb="5">
      <t>ヨウシキ</t>
    </rPh>
    <phoneticPr fontId="2"/>
  </si>
  <si>
    <t>第９号様式</t>
    <rPh sb="0" eb="1">
      <t>ダイ</t>
    </rPh>
    <rPh sb="2" eb="3">
      <t>ゴウ</t>
    </rPh>
    <rPh sb="3" eb="5">
      <t>ヨウシキ</t>
    </rPh>
    <phoneticPr fontId="2"/>
  </si>
  <si>
    <t>※詳細は「事業計画明細書」</t>
    <rPh sb="1" eb="3">
      <t>ショウサイ</t>
    </rPh>
    <rPh sb="5" eb="7">
      <t>ジギョウ</t>
    </rPh>
    <rPh sb="7" eb="9">
      <t>ケイカク</t>
    </rPh>
    <rPh sb="9" eb="12">
      <t>メイサイショ</t>
    </rPh>
    <phoneticPr fontId="2"/>
  </si>
  <si>
    <t>事業計画明細書（第１号様式の１～４）・・・該当する様式のみ添付</t>
    <rPh sb="0" eb="2">
      <t>ジギョウ</t>
    </rPh>
    <rPh sb="2" eb="4">
      <t>ケイカク</t>
    </rPh>
    <rPh sb="4" eb="7">
      <t>メイサイショ</t>
    </rPh>
    <rPh sb="8" eb="9">
      <t>ダイ</t>
    </rPh>
    <rPh sb="10" eb="11">
      <t>ゴウ</t>
    </rPh>
    <rPh sb="11" eb="13">
      <t>ヨウシキ</t>
    </rPh>
    <rPh sb="21" eb="23">
      <t>ガイトウ</t>
    </rPh>
    <rPh sb="25" eb="27">
      <t>ヨウシキ</t>
    </rPh>
    <rPh sb="29" eb="31">
      <t>テンプ</t>
    </rPh>
    <phoneticPr fontId="2"/>
  </si>
  <si>
    <t>平成28年度大在CT利用実績が確認できる海運貨物取扱業者からの証明書（第２号様式）</t>
    <rPh sb="0" eb="2">
      <t>ヘイセイ</t>
    </rPh>
    <rPh sb="4" eb="6">
      <t>ネンド</t>
    </rPh>
    <rPh sb="6" eb="8">
      <t>オオザイ</t>
    </rPh>
    <rPh sb="10" eb="12">
      <t>リヨウ</t>
    </rPh>
    <rPh sb="12" eb="14">
      <t>ジッセキ</t>
    </rPh>
    <rPh sb="15" eb="17">
      <t>カクニン</t>
    </rPh>
    <rPh sb="20" eb="22">
      <t>カイウン</t>
    </rPh>
    <rPh sb="22" eb="24">
      <t>カモツ</t>
    </rPh>
    <rPh sb="24" eb="26">
      <t>トリアツカイ</t>
    </rPh>
    <rPh sb="26" eb="28">
      <t>ギョウシャ</t>
    </rPh>
    <rPh sb="31" eb="34">
      <t>ショウメイショ</t>
    </rPh>
    <rPh sb="35" eb="36">
      <t>ダイ</t>
    </rPh>
    <rPh sb="37" eb="38">
      <t>ゴウ</t>
    </rPh>
    <rPh sb="38" eb="40">
      <t>ヨウシキ</t>
    </rPh>
    <phoneticPr fontId="2"/>
  </si>
  <si>
    <t>申請者が海運貨物取扱業者の場合は、荷主からの承諾書（第３号様式）</t>
    <rPh sb="0" eb="3">
      <t>シンセイシャ</t>
    </rPh>
    <rPh sb="4" eb="6">
      <t>カイウン</t>
    </rPh>
    <rPh sb="6" eb="8">
      <t>カモツ</t>
    </rPh>
    <rPh sb="8" eb="10">
      <t>トリアツカイ</t>
    </rPh>
    <rPh sb="10" eb="12">
      <t>ギョウシャ</t>
    </rPh>
    <rPh sb="13" eb="15">
      <t>バアイ</t>
    </rPh>
    <rPh sb="17" eb="19">
      <t>ニヌシ</t>
    </rPh>
    <rPh sb="22" eb="25">
      <t>ショウダクショ</t>
    </rPh>
    <rPh sb="26" eb="27">
      <t>ダイ</t>
    </rPh>
    <rPh sb="28" eb="29">
      <t>ゴウ</t>
    </rPh>
    <rPh sb="29" eb="31">
      <t>ヨウシキ</t>
    </rPh>
    <phoneticPr fontId="2"/>
  </si>
  <si>
    <t>２０Ｆコンテナが増加していれば、増加したTEUの数が助成対象本数となります。</t>
    <rPh sb="8" eb="10">
      <t>ゾウカ</t>
    </rPh>
    <rPh sb="16" eb="18">
      <t>ゾウカ</t>
    </rPh>
    <rPh sb="24" eb="25">
      <t>カズ</t>
    </rPh>
    <rPh sb="26" eb="28">
      <t>ジョセイ</t>
    </rPh>
    <rPh sb="28" eb="30">
      <t>タイショウ</t>
    </rPh>
    <rPh sb="30" eb="32">
      <t>ホンスウ</t>
    </rPh>
    <phoneticPr fontId="2"/>
  </si>
  <si>
    <t>４０Ｆコンテナが増加していれば、増加したTEUを２で除した数（小数点以下切上げ）が助成対象本数となります。</t>
    <rPh sb="8" eb="10">
      <t>ゾウカ</t>
    </rPh>
    <rPh sb="16" eb="18">
      <t>ゾウカ</t>
    </rPh>
    <rPh sb="26" eb="27">
      <t>ジョ</t>
    </rPh>
    <rPh sb="29" eb="30">
      <t>スウ</t>
    </rPh>
    <rPh sb="31" eb="34">
      <t>ショウスウテン</t>
    </rPh>
    <rPh sb="34" eb="36">
      <t>イカ</t>
    </rPh>
    <rPh sb="36" eb="37">
      <t>キ</t>
    </rPh>
    <rPh sb="37" eb="38">
      <t>ア</t>
    </rPh>
    <rPh sb="41" eb="43">
      <t>ジョセイ</t>
    </rPh>
    <rPh sb="43" eb="45">
      <t>タイショウ</t>
    </rPh>
    <rPh sb="45" eb="47">
      <t>ホンスウ</t>
    </rPh>
    <phoneticPr fontId="2"/>
  </si>
  <si>
    <t>※詳細は「事業実績明細書」</t>
    <rPh sb="1" eb="3">
      <t>ショウサイ</t>
    </rPh>
    <rPh sb="5" eb="7">
      <t>ジギョウ</t>
    </rPh>
    <rPh sb="7" eb="9">
      <t>ジッセキ</t>
    </rPh>
    <rPh sb="9" eb="12">
      <t>メイサイショ</t>
    </rPh>
    <phoneticPr fontId="2"/>
  </si>
  <si>
    <t>助成金実績額</t>
    <rPh sb="0" eb="3">
      <t>ジョセイキン</t>
    </rPh>
    <rPh sb="3" eb="6">
      <t>ジッセキガク</t>
    </rPh>
    <phoneticPr fontId="2"/>
  </si>
  <si>
    <t>(a)</t>
  </si>
  <si>
    <t>(a)</t>
  </si>
  <si>
    <t>(b)</t>
  </si>
  <si>
    <t>円（a＋ｂ）</t>
    <rPh sb="0" eb="1">
      <t>エン</t>
    </rPh>
    <phoneticPr fontId="2"/>
  </si>
  <si>
    <t>(1)大在ＣＴにおけるデマレージ発生状況及び今年度助成予測</t>
    <rPh sb="3" eb="5">
      <t>オオザイ</t>
    </rPh>
    <rPh sb="16" eb="18">
      <t>ハッセイ</t>
    </rPh>
    <rPh sb="18" eb="20">
      <t>ジョウキョウ</t>
    </rPh>
    <rPh sb="20" eb="21">
      <t>オヨ</t>
    </rPh>
    <rPh sb="22" eb="25">
      <t>コンネンド</t>
    </rPh>
    <rPh sb="25" eb="27">
      <t>ジョセイ</t>
    </rPh>
    <rPh sb="27" eb="29">
      <t>ヨソク</t>
    </rPh>
    <phoneticPr fontId="2"/>
  </si>
  <si>
    <t>・利用転換助成対象貨物のデマレージ発生状況及び見込</t>
    <rPh sb="1" eb="3">
      <t>リヨウ</t>
    </rPh>
    <rPh sb="3" eb="5">
      <t>テンカン</t>
    </rPh>
    <rPh sb="5" eb="7">
      <t>ジョセイ</t>
    </rPh>
    <rPh sb="7" eb="9">
      <t>タイショウ</t>
    </rPh>
    <rPh sb="9" eb="11">
      <t>カモツ</t>
    </rPh>
    <rPh sb="17" eb="19">
      <t>ハッセイ</t>
    </rPh>
    <rPh sb="19" eb="21">
      <t>ジョウキョウ</t>
    </rPh>
    <rPh sb="21" eb="22">
      <t>オヨ</t>
    </rPh>
    <rPh sb="23" eb="25">
      <t>ミコミ</t>
    </rPh>
    <phoneticPr fontId="2"/>
  </si>
  <si>
    <t>２　デマレージ発生状況</t>
    <rPh sb="7" eb="9">
      <t>ハッセイ</t>
    </rPh>
    <rPh sb="9" eb="11">
      <t>ジョウキョウ</t>
    </rPh>
    <phoneticPr fontId="2"/>
  </si>
  <si>
    <t>※要綱第３条１－（１）　なお書きによる、大在ＣＴと他港を併用していた貨物のうち、大分港利用分を記入</t>
    <rPh sb="1" eb="3">
      <t>ヨウコウ</t>
    </rPh>
    <rPh sb="3" eb="4">
      <t>ダイ</t>
    </rPh>
    <rPh sb="5" eb="6">
      <t>ジョウ</t>
    </rPh>
    <rPh sb="14" eb="15">
      <t>ガ</t>
    </rPh>
    <rPh sb="20" eb="22">
      <t>オオザイ</t>
    </rPh>
    <rPh sb="25" eb="27">
      <t>タコウ</t>
    </rPh>
    <rPh sb="28" eb="30">
      <t>ヘイヨウ</t>
    </rPh>
    <rPh sb="34" eb="36">
      <t>カモツ</t>
    </rPh>
    <rPh sb="40" eb="45">
      <t>オオイタコウリヨウ</t>
    </rPh>
    <rPh sb="45" eb="46">
      <t>ブン</t>
    </rPh>
    <rPh sb="47" eb="49">
      <t>キニュウ</t>
    </rPh>
    <phoneticPr fontId="2"/>
  </si>
  <si>
    <t>平成２８年度大在コンテナターミナル利用状況証明書</t>
    <rPh sb="0" eb="2">
      <t>ヘイセイ</t>
    </rPh>
    <rPh sb="4" eb="6">
      <t>ネンド</t>
    </rPh>
    <rPh sb="6" eb="8">
      <t>オオザイ</t>
    </rPh>
    <rPh sb="17" eb="19">
      <t>リヨウ</t>
    </rPh>
    <rPh sb="19" eb="21">
      <t>ジョウキョウ</t>
    </rPh>
    <rPh sb="21" eb="24">
      <t>ショウメイショ</t>
    </rPh>
    <phoneticPr fontId="2"/>
  </si>
  <si>
    <t>貨物名</t>
    <rPh sb="0" eb="2">
      <t>カモツ</t>
    </rPh>
    <rPh sb="2" eb="3">
      <t>メイ</t>
    </rPh>
    <phoneticPr fontId="2"/>
  </si>
  <si>
    <t>ﾌﾘｰﾀｲﾑ</t>
  </si>
  <si>
    <t>ｺﾝﾃﾅｻｲｽﾞ</t>
  </si>
  <si>
    <t>船社名</t>
    <rPh sb="0" eb="3">
      <t>センシャメイ</t>
    </rPh>
    <phoneticPr fontId="2"/>
  </si>
  <si>
    <t>延日数</t>
    <rPh sb="0" eb="1">
      <t>ノ</t>
    </rPh>
    <rPh sb="1" eb="3">
      <t>ニッスウ</t>
    </rPh>
    <phoneticPr fontId="2"/>
  </si>
  <si>
    <t>ﾃﾞﾏﾚｰｼﾞ額</t>
    <rPh sb="7" eb="8">
      <t>ガク</t>
    </rPh>
    <phoneticPr fontId="2"/>
  </si>
  <si>
    <t>１　大在ＣＴ利用状況</t>
    <rPh sb="2" eb="4">
      <t>オオザイ</t>
    </rPh>
    <rPh sb="6" eb="8">
      <t>リヨウ</t>
    </rPh>
    <rPh sb="8" eb="10">
      <t>ジョウキョウ</t>
    </rPh>
    <phoneticPr fontId="2"/>
  </si>
  <si>
    <t>※大在ＣＴ利用状況に記載された貨物で、デマレージが発生していた場合に記入</t>
    <rPh sb="1" eb="3">
      <t>オオザイ</t>
    </rPh>
    <rPh sb="5" eb="7">
      <t>リヨウ</t>
    </rPh>
    <rPh sb="7" eb="9">
      <t>ジョウキョウ</t>
    </rPh>
    <rPh sb="10" eb="12">
      <t>キサイ</t>
    </rPh>
    <rPh sb="15" eb="17">
      <t>カモツ</t>
    </rPh>
    <rPh sb="25" eb="27">
      <t>ハッセイ</t>
    </rPh>
    <rPh sb="31" eb="33">
      <t>バアイ</t>
    </rPh>
    <rPh sb="34" eb="36">
      <t>キニュウ</t>
    </rPh>
    <phoneticPr fontId="2"/>
  </si>
  <si>
    <t>　このたび、大分港大在コンテナターミナル利用転換促進助成金の対象となる下記貨物について、下記海運貨物取扱業者に当該助成金に係る全ての権限を委譲することを承諾します。</t>
    <rPh sb="6" eb="9">
      <t>オオイタコウ</t>
    </rPh>
    <rPh sb="9" eb="11">
      <t>オオザイ</t>
    </rPh>
    <rPh sb="20" eb="22">
      <t>リヨウ</t>
    </rPh>
    <rPh sb="22" eb="24">
      <t>テンカン</t>
    </rPh>
    <rPh sb="24" eb="26">
      <t>ソクシン</t>
    </rPh>
    <rPh sb="26" eb="28">
      <t>ジョセイ</t>
    </rPh>
    <rPh sb="28" eb="29">
      <t>キン</t>
    </rPh>
    <rPh sb="30" eb="32">
      <t>タイショウ</t>
    </rPh>
    <rPh sb="35" eb="37">
      <t>カキ</t>
    </rPh>
    <rPh sb="37" eb="39">
      <t>カモツ</t>
    </rPh>
    <rPh sb="44" eb="46">
      <t>カキ</t>
    </rPh>
    <rPh sb="46" eb="48">
      <t>カイウン</t>
    </rPh>
    <rPh sb="48" eb="50">
      <t>カモツ</t>
    </rPh>
    <rPh sb="50" eb="52">
      <t>トリアツカイ</t>
    </rPh>
    <rPh sb="52" eb="54">
      <t>ギョウシャ</t>
    </rPh>
    <rPh sb="55" eb="57">
      <t>トウガイ</t>
    </rPh>
    <rPh sb="57" eb="60">
      <t>ジョセイキン</t>
    </rPh>
    <rPh sb="61" eb="62">
      <t>カカ</t>
    </rPh>
    <rPh sb="63" eb="64">
      <t>スベ</t>
    </rPh>
    <rPh sb="66" eb="68">
      <t>ケンゲン</t>
    </rPh>
    <rPh sb="69" eb="71">
      <t>イジョウ</t>
    </rPh>
    <rPh sb="76" eb="78">
      <t>ショウダク</t>
    </rPh>
    <phoneticPr fontId="2"/>
  </si>
  <si>
    <t>超過
日数</t>
    <rPh sb="0" eb="2">
      <t>チョウカ</t>
    </rPh>
    <rPh sb="3" eb="5">
      <t>ニッスウ</t>
    </rPh>
    <phoneticPr fontId="2"/>
  </si>
  <si>
    <r>
      <t xml:space="preserve">対象デマレージ額
</t>
    </r>
    <r>
      <rPr>
        <sz val="6"/>
        <color theme="1"/>
        <rFont val="Calibri"/>
        <family val="3"/>
        <scheme val="minor"/>
      </rPr>
      <t>（発生から7日後まで）</t>
    </r>
    <rPh sb="0" eb="2">
      <t>タイショウ</t>
    </rPh>
    <rPh sb="7" eb="8">
      <t>ガク</t>
    </rPh>
    <rPh sb="10" eb="12">
      <t>ハッセイ</t>
    </rPh>
    <rPh sb="15" eb="17">
      <t>ニチゴ</t>
    </rPh>
    <phoneticPr fontId="2"/>
  </si>
  <si>
    <t>２０F又は４０Fコンテナのどちらかが減少している場合は、増加した本数をTEUに換算します。</t>
    <rPh sb="3" eb="4">
      <t>マタ</t>
    </rPh>
    <rPh sb="18" eb="20">
      <t>ゲンショウ</t>
    </rPh>
    <rPh sb="24" eb="26">
      <t>バアイ</t>
    </rPh>
    <rPh sb="28" eb="30">
      <t>ゾウカ</t>
    </rPh>
    <rPh sb="32" eb="34">
      <t>ホンスウ</t>
    </rPh>
    <rPh sb="39" eb="41">
      <t>カンサン</t>
    </rPh>
    <phoneticPr fontId="2"/>
  </si>
  <si>
    <t>TEU換算で比較し、同数又は減っていれば助成対象となりません。</t>
    <rPh sb="3" eb="5">
      <t>カンザン</t>
    </rPh>
    <rPh sb="6" eb="8">
      <t>ヒカク</t>
    </rPh>
    <rPh sb="10" eb="12">
      <t>ドウスウ</t>
    </rPh>
    <rPh sb="12" eb="13">
      <t>マタ</t>
    </rPh>
    <rPh sb="14" eb="15">
      <t>ヘ</t>
    </rPh>
    <rPh sb="20" eb="22">
      <t>ジョセイ</t>
    </rPh>
    <rPh sb="22" eb="24">
      <t>タイショウ</t>
    </rPh>
    <phoneticPr fontId="2"/>
  </si>
  <si>
    <t>インボイス又はデビットノート等、助成対象デマレージ額が確認できる資料の写し</t>
    <rPh sb="5" eb="6">
      <t>マタ</t>
    </rPh>
    <rPh sb="14" eb="15">
      <t>トウ</t>
    </rPh>
    <rPh sb="16" eb="18">
      <t>ジョセイ</t>
    </rPh>
    <rPh sb="18" eb="20">
      <t>タイショウ</t>
    </rPh>
    <rPh sb="25" eb="26">
      <t>ガク</t>
    </rPh>
    <rPh sb="27" eb="29">
      <t>カクニン</t>
    </rPh>
    <rPh sb="32" eb="34">
      <t>シリョウ</t>
    </rPh>
    <rPh sb="35" eb="36">
      <t>ウツ</t>
    </rPh>
    <phoneticPr fontId="2"/>
  </si>
  <si>
    <t>事業実績明細書（第７号様式の１～３）・・・該当する様式のみ添付</t>
    <rPh sb="0" eb="2">
      <t>ジギョウ</t>
    </rPh>
    <rPh sb="2" eb="4">
      <t>ジッセキ</t>
    </rPh>
    <rPh sb="4" eb="7">
      <t>メイサイショ</t>
    </rPh>
    <rPh sb="8" eb="9">
      <t>ダイ</t>
    </rPh>
    <rPh sb="10" eb="11">
      <t>ゴウ</t>
    </rPh>
    <rPh sb="11" eb="13">
      <t>ヨウシキ</t>
    </rPh>
    <rPh sb="21" eb="23">
      <t>ガイトウ</t>
    </rPh>
    <rPh sb="25" eb="27">
      <t>ヨウシキ</t>
    </rPh>
    <rPh sb="29" eb="31">
      <t>テンプ</t>
    </rPh>
    <phoneticPr fontId="2"/>
  </si>
  <si>
    <t>国内の仕入地又は仕出地
の所在（市町村名まで）</t>
    <rPh sb="0" eb="2">
      <t>コクナイ</t>
    </rPh>
    <rPh sb="3" eb="6">
      <t>シイレチ</t>
    </rPh>
    <rPh sb="6" eb="7">
      <t>マタ</t>
    </rPh>
    <rPh sb="8" eb="10">
      <t>シダ</t>
    </rPh>
    <rPh sb="10" eb="11">
      <t>チ</t>
    </rPh>
    <rPh sb="13" eb="15">
      <t>ショザイ</t>
    </rPh>
    <rPh sb="16" eb="20">
      <t>シチョウソンメイ</t>
    </rPh>
    <phoneticPr fontId="2"/>
  </si>
  <si>
    <t>利用転換貨物量</t>
    <rPh sb="0" eb="2">
      <t>リヨウ</t>
    </rPh>
    <rPh sb="2" eb="4">
      <t>テンカン</t>
    </rPh>
    <rPh sb="4" eb="7">
      <t>カモツリョウ</t>
    </rPh>
    <phoneticPr fontId="2"/>
  </si>
  <si>
    <t>※平成28年度に大在ＣＴを利用していた貨物のデマレージ本数は、上記の発生本数に</t>
    <rPh sb="1" eb="3">
      <t>ヘイセイ</t>
    </rPh>
    <rPh sb="5" eb="7">
      <t>ネンド</t>
    </rPh>
    <rPh sb="8" eb="10">
      <t>オオザイ</t>
    </rPh>
    <rPh sb="13" eb="15">
      <t>リヨウ</t>
    </rPh>
    <rPh sb="19" eb="21">
      <t>カモツ</t>
    </rPh>
    <rPh sb="27" eb="29">
      <t>ホンスウ</t>
    </rPh>
    <rPh sb="31" eb="33">
      <t>ジョウキ</t>
    </rPh>
    <rPh sb="34" eb="36">
      <t>ハッセイ</t>
    </rPh>
    <rPh sb="36" eb="38">
      <t>ホンスウ</t>
    </rPh>
    <phoneticPr fontId="2"/>
  </si>
  <si>
    <t>　 算入しないこと。</t>
    <rPh sb="2" eb="4">
      <t>サンニュウ</t>
    </rPh>
    <phoneticPr fontId="2"/>
  </si>
  <si>
    <t>　　年　　月　　日</t>
    <rPh sb="2" eb="3">
      <t>ネン</t>
    </rPh>
    <rPh sb="5" eb="6">
      <t>ガツ</t>
    </rPh>
    <rPh sb="8" eb="9">
      <t>ニチ</t>
    </rPh>
    <phoneticPr fontId="2"/>
  </si>
  <si>
    <t>助成金見込額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</si>
</sst>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本＝&quot;"/>
    <numFmt numFmtId="177" formatCode="m/d;@"/>
  </numFmts>
  <fonts count="24">
    <font>
      <sz val="11"/>
      <color theme="1"/>
      <name val="Calibri"/>
      <family val="2"/>
      <scheme val="minor"/>
    </font>
    <font>
      <sz val="10"/>
      <name val="Arial"/>
      <family val="2"/>
    </font>
    <font>
      <sz val="6"/>
      <name val="Calibri"/>
      <family val="2"/>
      <scheme val="minor"/>
    </font>
    <font>
      <b/>
      <sz val="11"/>
      <color theme="1"/>
      <name val="Calibri"/>
      <family val="3"/>
      <scheme val="minor"/>
    </font>
    <font>
      <sz val="8"/>
      <color theme="1"/>
      <name val="Calibri"/>
      <family val="3"/>
      <scheme val="minor"/>
    </font>
    <font>
      <sz val="9"/>
      <color theme="1"/>
      <name val="Calibri"/>
      <family val="2"/>
      <scheme val="minor"/>
    </font>
    <font>
      <sz val="11"/>
      <color rgb="FFFF0000"/>
      <name val="Calibri"/>
      <family val="2"/>
      <scheme val="minor"/>
    </font>
    <font>
      <b/>
      <sz val="14"/>
      <color theme="1"/>
      <name val="Calibri"/>
      <family val="3"/>
      <scheme val="minor"/>
    </font>
    <font>
      <sz val="12"/>
      <color theme="1"/>
      <name val="Calibri"/>
      <family val="2"/>
      <scheme val="minor"/>
    </font>
    <font>
      <sz val="11"/>
      <color theme="1"/>
      <name val="ＭＳ Ｐ明朝"/>
      <family val="1"/>
    </font>
    <font>
      <sz val="10"/>
      <color theme="1"/>
      <name val="Calibri"/>
      <family val="2"/>
      <scheme val="minor"/>
    </font>
    <font>
      <sz val="18"/>
      <color theme="1"/>
      <name val="Calibri"/>
      <family val="2"/>
      <scheme val="minor"/>
    </font>
    <font>
      <sz val="14"/>
      <color theme="1"/>
      <name val="Calibri"/>
      <family val="2"/>
      <scheme val="minor"/>
    </font>
    <font>
      <sz val="12"/>
      <color theme="1"/>
      <name val="ＭＳ ゴシック"/>
      <family val="3"/>
    </font>
    <font>
      <sz val="11"/>
      <color rgb="FF0000FF"/>
      <name val="Calibri"/>
      <family val="2"/>
      <scheme val="minor"/>
    </font>
    <font>
      <sz val="11"/>
      <color theme="1"/>
      <name val="ＭＳ ゴシック"/>
      <family val="3"/>
    </font>
    <font>
      <b/>
      <sz val="11"/>
      <color theme="1"/>
      <name val="ＭＳ Ｐ明朝"/>
      <family val="1"/>
    </font>
    <font>
      <sz val="9"/>
      <color indexed="39"/>
      <name val="ＭＳ Ｐゴシック"/>
      <family val="3"/>
    </font>
    <font>
      <u val="single"/>
      <sz val="11"/>
      <color theme="1"/>
      <name val="Calibri"/>
      <family val="2"/>
      <scheme val="minor"/>
    </font>
    <font>
      <sz val="10"/>
      <color theme="1"/>
      <name val="ＭＳ Ｐ明朝"/>
      <family val="1"/>
    </font>
    <font>
      <sz val="6"/>
      <color theme="1"/>
      <name val="Calibri"/>
      <family val="3"/>
      <scheme val="minor"/>
    </font>
    <font>
      <sz val="11"/>
      <color theme="0"/>
      <name val="ＭＳ Ｐゴシック"/>
      <family val="2"/>
    </font>
    <font>
      <sz val="11"/>
      <color theme="0"/>
      <name val="Calibri"/>
      <family val="2"/>
      <scheme val="minor"/>
    </font>
    <font>
      <b/>
      <sz val="8"/>
      <name val="Calibri"/>
      <family val="2"/>
    </font>
  </fonts>
  <fills count="4">
    <fill>
      <patternFill/>
    </fill>
    <fill>
      <patternFill patternType="gray125"/>
    </fill>
    <fill>
      <patternFill patternType="solid">
        <fgColor rgb="FFFFFF00"/>
        <bgColor indexed="64"/>
      </patternFill>
    </fill>
    <fill>
      <patternFill patternType="solid">
        <fgColor rgb="FFFFCCFF"/>
        <bgColor indexed="64"/>
      </patternFill>
    </fill>
  </fills>
  <borders count="88">
    <border>
      <left/>
      <right/>
      <top/>
      <bottom/>
      <diagonal/>
    </border>
    <border>
      <left style="thin"/>
      <right style="thin"/>
      <top style="thin"/>
      <bottom style="thin"/>
    </border>
    <border>
      <left/>
      <right style="thin"/>
      <top style="thin"/>
      <bottom/>
    </border>
    <border>
      <left/>
      <right style="thin"/>
      <top style="hair"/>
      <bottom style="hair"/>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style="hair"/>
      <bottom style="thin"/>
    </border>
    <border>
      <left style="thin"/>
      <right style="thin"/>
      <top style="thin"/>
      <bottom style="double"/>
    </border>
    <border>
      <left style="thin"/>
      <right style="thin"/>
      <top/>
      <bottom style="thin"/>
    </border>
    <border>
      <left style="medium"/>
      <right style="medium"/>
      <top style="medium"/>
      <bottom style="thin"/>
    </border>
    <border>
      <left style="thin"/>
      <right/>
      <top/>
      <bottom/>
    </border>
    <border>
      <left style="thin"/>
      <right/>
      <top/>
      <bottom style="thin"/>
    </border>
    <border>
      <left style="thin"/>
      <right/>
      <top style="thin"/>
      <bottom style="hair"/>
    </border>
    <border>
      <left style="thin"/>
      <right style="thin"/>
      <top/>
      <bottom style="hair"/>
    </border>
    <border>
      <left style="thin"/>
      <right style="thin"/>
      <top/>
      <bottom/>
    </border>
    <border>
      <left style="thin"/>
      <right style="thin"/>
      <top style="thin"/>
      <bottom/>
    </border>
    <border>
      <left style="thin"/>
      <right style="thin"/>
      <top style="hair"/>
      <bottom style="medium"/>
    </border>
    <border>
      <left style="thin"/>
      <right/>
      <top/>
      <bottom style="hair"/>
    </border>
    <border>
      <left style="medium"/>
      <right style="thin"/>
      <top style="thin"/>
      <bottom style="hair"/>
    </border>
    <border>
      <left style="medium"/>
      <right style="thin"/>
      <top/>
      <bottom style="hair"/>
    </border>
    <border>
      <left/>
      <right style="thin"/>
      <top style="medium"/>
      <bottom/>
    </border>
    <border>
      <left/>
      <right/>
      <top/>
      <bottom style="hair"/>
    </border>
    <border>
      <left/>
      <right style="thin"/>
      <top/>
      <bottom style="hair"/>
    </border>
    <border>
      <left/>
      <right style="thin"/>
      <top style="hair"/>
      <bottom style="thin"/>
    </border>
    <border>
      <left/>
      <right/>
      <top/>
      <bottom style="thin"/>
    </border>
    <border>
      <left/>
      <right/>
      <top style="thin"/>
      <bottom style="thin"/>
    </border>
    <border>
      <left style="thin"/>
      <right/>
      <top style="hair"/>
      <bottom style="hair"/>
    </border>
    <border>
      <left style="medium"/>
      <right style="thin"/>
      <top style="hair"/>
      <bottom style="hair"/>
    </border>
    <border>
      <left style="thin"/>
      <right/>
      <top style="hair"/>
      <bottom style="double"/>
    </border>
    <border>
      <left style="medium"/>
      <right style="thin"/>
      <top style="hair"/>
      <bottom style="double"/>
    </border>
    <border>
      <left style="thin"/>
      <right/>
      <top style="hair"/>
      <bottom style="thin"/>
    </border>
    <border>
      <left style="medium"/>
      <right style="thin"/>
      <top style="hair"/>
      <bottom style="thin"/>
    </border>
    <border>
      <left style="thin"/>
      <right/>
      <top style="thin"/>
      <bottom style="thin"/>
    </border>
    <border>
      <left/>
      <right style="thin"/>
      <top style="thin"/>
      <bottom style="thin"/>
    </border>
    <border diagonalUp="1">
      <left/>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border>
    <border>
      <left/>
      <right style="thin"/>
      <top style="thin"/>
      <bottom style="hair"/>
    </border>
    <border>
      <left/>
      <right/>
      <top/>
      <bottom style="slantDashDot"/>
    </border>
    <border>
      <left style="thin"/>
      <right style="thin"/>
      <top style="medium"/>
      <bottom style="hair"/>
    </border>
    <border>
      <left style="thin"/>
      <right style="medium"/>
      <top style="medium"/>
      <bottom style="hair"/>
    </border>
    <border>
      <left style="thin"/>
      <right style="medium"/>
      <top/>
      <bottom style="hair"/>
    </border>
    <border>
      <left/>
      <right style="thin"/>
      <top style="medium"/>
      <bottom style="medium"/>
    </border>
    <border>
      <left style="medium"/>
      <right style="medium"/>
      <top style="thin"/>
      <bottom style="thin"/>
    </border>
    <border>
      <left style="thin"/>
      <right/>
      <top style="thin"/>
      <bottom/>
    </border>
    <border>
      <left style="medium"/>
      <right style="medium"/>
      <top style="thin"/>
      <bottom style="medium"/>
    </border>
    <border>
      <left/>
      <right style="thin"/>
      <top/>
      <bottom/>
    </border>
    <border>
      <left/>
      <right/>
      <top style="thin"/>
      <bottom/>
    </border>
    <border>
      <left style="thin"/>
      <right/>
      <top style="medium"/>
      <bottom style="hair"/>
    </border>
    <border>
      <left/>
      <right style="thin"/>
      <top style="medium"/>
      <bottom style="hair"/>
    </border>
    <border>
      <left style="thin"/>
      <right style="thin"/>
      <top style="medium"/>
      <bottom/>
    </border>
    <border>
      <left style="thin"/>
      <right style="thin"/>
      <top/>
      <bottom style="double"/>
    </border>
    <border>
      <left style="thin"/>
      <right/>
      <top style="medium"/>
      <bottom style="medium"/>
    </border>
    <border>
      <left/>
      <right style="medium"/>
      <top style="medium"/>
      <bottom style="medium"/>
    </border>
    <border>
      <left/>
      <right/>
      <top/>
      <bottom style="medium"/>
    </border>
    <border>
      <left/>
      <right/>
      <top style="medium"/>
      <bottom style="hair"/>
    </border>
    <border>
      <left style="medium"/>
      <right/>
      <top style="medium"/>
      <bottom style="hair"/>
    </border>
    <border>
      <left style="medium"/>
      <right/>
      <top style="thin"/>
      <bottom/>
    </border>
    <border>
      <left style="medium"/>
      <right/>
      <top/>
      <bottom/>
    </border>
    <border>
      <left style="thin"/>
      <right/>
      <top style="thin"/>
      <bottom style="medium"/>
    </border>
    <border>
      <left/>
      <right style="thin"/>
      <top style="thin"/>
      <bottom style="medium"/>
    </border>
    <border>
      <left style="thin"/>
      <right style="thin"/>
      <top/>
      <bottom style="medium"/>
    </border>
    <border>
      <left style="thin"/>
      <right style="thin"/>
      <top style="hair"/>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thin"/>
    </border>
    <border>
      <left/>
      <right style="medium"/>
      <top style="thin"/>
      <bottom style="medium"/>
    </border>
    <border>
      <left/>
      <right/>
      <top style="hair"/>
      <bottom style="thin"/>
    </border>
    <border>
      <left style="medium"/>
      <right/>
      <top style="medium"/>
      <bottom style="medium"/>
    </border>
    <border>
      <left style="medium"/>
      <right/>
      <top/>
      <bottom style="thin"/>
    </border>
    <border>
      <left/>
      <right/>
      <top style="thin"/>
      <bottom style="hair"/>
    </border>
    <border>
      <left style="medium"/>
      <right/>
      <top/>
      <bottom style="double"/>
    </border>
    <border>
      <left/>
      <right style="thin"/>
      <top/>
      <bottom style="double"/>
    </border>
    <border>
      <left style="thin"/>
      <right/>
      <top style="thin"/>
      <bottom style="double"/>
    </border>
    <border>
      <left/>
      <right style="thin"/>
      <top style="thin"/>
      <bottom style="double"/>
    </border>
    <border>
      <left/>
      <right/>
      <top style="thin"/>
      <bottom style="double"/>
    </border>
    <border>
      <left/>
      <right/>
      <top style="hair"/>
      <bottom style="hair"/>
    </border>
    <border>
      <left style="thin"/>
      <right/>
      <top style="double"/>
      <bottom style="hair"/>
    </border>
    <border>
      <left/>
      <right style="thin"/>
      <top style="double"/>
      <bottom style="hair"/>
    </border>
    <border>
      <left style="thin"/>
      <right/>
      <top style="hair"/>
      <bottom/>
    </border>
    <border>
      <left/>
      <right style="thin"/>
      <top style="hair"/>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324">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center" vertical="center" shrinkToFit="1"/>
    </xf>
    <xf numFmtId="0" fontId="0" fillId="0" borderId="3" xfId="0" applyBorder="1" applyAlignment="1">
      <alignment vertical="center" textRotation="255"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1" xfId="0" applyBorder="1" applyAlignment="1">
      <alignment horizontal="center" vertical="center" wrapText="1"/>
    </xf>
    <xf numFmtId="49" fontId="0" fillId="0" borderId="0" xfId="0" applyNumberFormat="1" applyAlignment="1">
      <alignment horizontal="left" vertical="center"/>
    </xf>
    <xf numFmtId="0" fontId="0" fillId="0" borderId="0" xfId="0" applyFill="1" applyBorder="1" applyAlignment="1">
      <alignment vertical="center"/>
    </xf>
    <xf numFmtId="0" fontId="4" fillId="0" borderId="1" xfId="0" applyFont="1"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0" xfId="0" applyFont="1" applyFill="1" applyBorder="1" applyAlignment="1">
      <alignment horizontal="right" vertical="center"/>
    </xf>
    <xf numFmtId="176" fontId="0" fillId="0" borderId="0" xfId="20" applyNumberFormat="1" applyFont="1" applyAlignment="1">
      <alignment horizontal="righ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Alignment="1">
      <alignment vertical="center"/>
    </xf>
    <xf numFmtId="0" fontId="0" fillId="0" borderId="11" xfId="0"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0" fillId="0" borderId="1" xfId="0" applyBorder="1" applyAlignment="1">
      <alignment vertical="center" wrapText="1"/>
    </xf>
    <xf numFmtId="38" fontId="0" fillId="0" borderId="1" xfId="20" applyFont="1" applyBorder="1" applyAlignment="1">
      <alignment vertical="center"/>
    </xf>
    <xf numFmtId="38" fontId="0" fillId="0" borderId="0" xfId="20"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 xfId="0" applyFont="1" applyBorder="1" applyAlignment="1">
      <alignment vertical="center"/>
    </xf>
    <xf numFmtId="0" fontId="0" fillId="0" borderId="12" xfId="0" applyFont="1" applyBorder="1" applyAlignment="1">
      <alignment horizontal="center" vertical="center" textRotation="255"/>
    </xf>
    <xf numFmtId="0" fontId="0" fillId="0" borderId="13" xfId="0"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wrapText="1"/>
    </xf>
    <xf numFmtId="0" fontId="9" fillId="0" borderId="0" xfId="0" applyFont="1" applyBorder="1" applyAlignment="1">
      <alignment vertical="center"/>
    </xf>
    <xf numFmtId="49" fontId="0" fillId="0" borderId="9" xfId="0" applyNumberFormat="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xf>
    <xf numFmtId="0" fontId="0" fillId="0" borderId="1" xfId="0" applyFill="1" applyBorder="1" applyAlignment="1">
      <alignment horizontal="center" vertical="center"/>
    </xf>
    <xf numFmtId="0" fontId="0" fillId="0" borderId="17" xfId="0" applyBorder="1" applyAlignment="1">
      <alignment horizontal="center" vertical="center" wrapText="1"/>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0" fontId="1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0" fillId="0" borderId="0" xfId="0" applyBorder="1" applyAlignment="1">
      <alignment vertical="center"/>
    </xf>
    <xf numFmtId="0" fontId="13" fillId="0" borderId="0" xfId="0" applyFont="1" applyAlignment="1">
      <alignment vertical="center" wrapText="1"/>
    </xf>
    <xf numFmtId="0" fontId="0" fillId="0" borderId="23" xfId="0" applyBorder="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10" xfId="0" applyBorder="1" applyAlignment="1">
      <alignment vertical="center" wrapText="1"/>
    </xf>
    <xf numFmtId="0" fontId="0" fillId="0" borderId="24" xfId="0" applyBorder="1" applyAlignment="1">
      <alignment horizontal="center" vertical="center" shrinkToFit="1"/>
    </xf>
    <xf numFmtId="0" fontId="0" fillId="0" borderId="3" xfId="0" applyBorder="1" applyAlignment="1">
      <alignment horizontal="center" vertical="center" shrinkToFit="1"/>
    </xf>
    <xf numFmtId="0" fontId="0" fillId="0" borderId="25" xfId="0" applyBorder="1" applyAlignment="1">
      <alignment horizontal="center" vertical="center" shrinkToFi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shrinkToFit="1"/>
    </xf>
    <xf numFmtId="0" fontId="10" fillId="0" borderId="0" xfId="0" applyFont="1" applyBorder="1" applyAlignment="1">
      <alignment horizontal="right" vertical="center"/>
    </xf>
    <xf numFmtId="0" fontId="5" fillId="0" borderId="17" xfId="0" applyFont="1" applyBorder="1" applyAlignment="1">
      <alignment horizontal="center" vertical="center" wrapText="1"/>
    </xf>
    <xf numFmtId="0" fontId="5" fillId="0" borderId="10" xfId="0" applyFont="1" applyBorder="1" applyAlignment="1">
      <alignment vertical="center" wrapText="1"/>
    </xf>
    <xf numFmtId="0" fontId="0" fillId="3" borderId="11" xfId="0" applyFill="1" applyBorder="1" applyAlignment="1">
      <alignment horizontal="center" vertical="center" shrinkToFit="1"/>
    </xf>
    <xf numFmtId="0" fontId="14" fillId="0" borderId="0" xfId="0" applyFont="1" applyAlignment="1">
      <alignment vertical="center"/>
    </xf>
    <xf numFmtId="0" fontId="14" fillId="0" borderId="0" xfId="0" applyFont="1" applyAlignment="1">
      <alignment vertical="center"/>
    </xf>
    <xf numFmtId="0" fontId="0" fillId="0" borderId="5" xfId="0" applyFill="1" applyBorder="1" applyAlignment="1">
      <alignment horizontal="center" vertical="center" shrinkToFit="1"/>
    </xf>
    <xf numFmtId="49" fontId="0" fillId="0" borderId="0" xfId="0" applyNumberFormat="1" applyFont="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left" vertical="center" indent="1"/>
    </xf>
    <xf numFmtId="0" fontId="0" fillId="0" borderId="26" xfId="0" applyFont="1" applyBorder="1" applyAlignment="1">
      <alignment vertical="center"/>
    </xf>
    <xf numFmtId="0" fontId="0" fillId="0" borderId="27" xfId="0" applyFont="1" applyBorder="1" applyAlignment="1">
      <alignment vertical="center"/>
    </xf>
    <xf numFmtId="0" fontId="0" fillId="0" borderId="12"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6" xfId="0" applyFont="1" applyBorder="1" applyAlignment="1">
      <alignment horizontal="righ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5" xfId="0" applyFont="1" applyBorder="1" applyAlignment="1">
      <alignment horizontal="right" vertical="center"/>
    </xf>
    <xf numFmtId="0" fontId="4" fillId="0" borderId="15" xfId="0" applyFont="1" applyBorder="1" applyAlignment="1">
      <alignment horizontal="right" vertical="center"/>
    </xf>
    <xf numFmtId="0" fontId="0" fillId="0" borderId="1" xfId="0" applyBorder="1" applyAlignment="1">
      <alignment vertical="center"/>
    </xf>
    <xf numFmtId="0" fontId="0" fillId="0" borderId="34" xfId="0" applyBorder="1" applyAlignment="1">
      <alignment vertical="center" shrinkToFit="1"/>
    </xf>
    <xf numFmtId="0" fontId="0" fillId="0" borderId="35" xfId="0" applyBorder="1" applyAlignment="1">
      <alignment horizontal="center" vertical="center" shrinkToFit="1"/>
    </xf>
    <xf numFmtId="38" fontId="12" fillId="0" borderId="0" xfId="20" applyFont="1" applyAlignment="1">
      <alignment horizontal="right" vertical="center" indent="1"/>
    </xf>
    <xf numFmtId="38" fontId="0" fillId="0" borderId="1" xfId="20" applyFont="1" applyBorder="1" applyAlignment="1">
      <alignment vertical="center" wrapText="1"/>
    </xf>
    <xf numFmtId="0" fontId="0" fillId="0" borderId="0" xfId="0" applyFont="1" applyAlignment="1">
      <alignment horizontal="left" vertical="center"/>
    </xf>
    <xf numFmtId="0" fontId="0" fillId="0" borderId="26" xfId="0" applyFont="1" applyBorder="1" applyAlignment="1">
      <alignment vertical="center"/>
    </xf>
    <xf numFmtId="38" fontId="0" fillId="0" borderId="0" xfId="20" applyFont="1" applyAlignment="1">
      <alignment vertical="center"/>
    </xf>
    <xf numFmtId="177" fontId="0" fillId="0" borderId="1" xfId="0" applyNumberFormat="1" applyFont="1" applyBorder="1" applyAlignment="1" quotePrefix="1">
      <alignment horizontal="center" vertical="center"/>
    </xf>
    <xf numFmtId="0" fontId="0" fillId="0" borderId="1" xfId="0" applyFont="1" applyBorder="1" applyAlignment="1">
      <alignment vertical="center" wrapText="1"/>
    </xf>
    <xf numFmtId="0" fontId="0" fillId="0" borderId="36" xfId="0" applyBorder="1" applyAlignment="1">
      <alignment vertical="center"/>
    </xf>
    <xf numFmtId="0" fontId="0" fillId="0" borderId="17" xfId="0" applyFont="1" applyBorder="1" applyAlignment="1">
      <alignment vertical="center"/>
    </xf>
    <xf numFmtId="38" fontId="0" fillId="0" borderId="17" xfId="20" applyFont="1" applyBorder="1" applyAlignment="1">
      <alignment vertical="center"/>
    </xf>
    <xf numFmtId="0" fontId="0" fillId="0" borderId="37" xfId="0" applyFont="1" applyBorder="1" applyAlignment="1">
      <alignment vertical="center"/>
    </xf>
    <xf numFmtId="38" fontId="0" fillId="0" borderId="38" xfId="20" applyFont="1" applyBorder="1" applyAlignment="1">
      <alignment vertical="center"/>
    </xf>
    <xf numFmtId="38" fontId="0" fillId="0" borderId="39" xfId="20" applyFont="1" applyBorder="1" applyAlignment="1">
      <alignment vertical="center"/>
    </xf>
    <xf numFmtId="0" fontId="16" fillId="0" borderId="0" xfId="0" applyFont="1" applyAlignment="1">
      <alignment vertical="center"/>
    </xf>
    <xf numFmtId="0" fontId="0" fillId="0" borderId="0" xfId="0" applyFont="1" applyBorder="1" applyAlignment="1">
      <alignment vertical="center"/>
    </xf>
    <xf numFmtId="0" fontId="0" fillId="0" borderId="0" xfId="0" applyAlignment="1">
      <alignment/>
    </xf>
    <xf numFmtId="0" fontId="0" fillId="0" borderId="0" xfId="0" applyFont="1" applyAlignment="1">
      <alignment horizontal="distributed"/>
    </xf>
    <xf numFmtId="0" fontId="0" fillId="0" borderId="0" xfId="0" applyFont="1" applyAlignment="1">
      <alignment shrinkToFit="1"/>
    </xf>
    <xf numFmtId="0" fontId="5" fillId="0" borderId="40" xfId="0" applyFont="1" applyBorder="1" applyAlignment="1">
      <alignment horizontal="center" vertical="center" wrapText="1"/>
    </xf>
    <xf numFmtId="0" fontId="4" fillId="0" borderId="18" xfId="0" applyFont="1" applyBorder="1" applyAlignment="1">
      <alignment horizontal="right" vertical="center"/>
    </xf>
    <xf numFmtId="0" fontId="0" fillId="0" borderId="41" xfId="0" applyBorder="1" applyAlignment="1">
      <alignment horizontal="center" vertical="center" shrinkToFit="1"/>
    </xf>
    <xf numFmtId="0" fontId="4" fillId="0" borderId="1" xfId="0" applyFont="1" applyBorder="1" applyAlignment="1">
      <alignment horizontal="righ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12" fillId="0" borderId="0" xfId="0" applyFont="1" applyAlignment="1">
      <alignment vertical="center"/>
    </xf>
    <xf numFmtId="0" fontId="0" fillId="0" borderId="1" xfId="0" applyFont="1" applyBorder="1" applyAlignment="1">
      <alignment horizontal="distributed" vertical="center"/>
    </xf>
    <xf numFmtId="0" fontId="0" fillId="0" borderId="1" xfId="0" applyFont="1" applyBorder="1" applyAlignment="1">
      <alignment vertical="center" shrinkToFit="1"/>
    </xf>
    <xf numFmtId="38" fontId="0" fillId="0" borderId="1" xfId="20" applyFont="1" applyBorder="1" applyAlignment="1">
      <alignment vertical="center"/>
    </xf>
    <xf numFmtId="0" fontId="0" fillId="0" borderId="42" xfId="0" applyBorder="1" applyAlignment="1">
      <alignment vertical="center"/>
    </xf>
    <xf numFmtId="0" fontId="0" fillId="0" borderId="43" xfId="0" applyFill="1" applyBorder="1" applyAlignment="1">
      <alignment horizontal="center" vertical="center" shrinkToFit="1"/>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45" xfId="0" applyFont="1"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38" fontId="18" fillId="0" borderId="26" xfId="20" applyFont="1" applyFill="1" applyBorder="1" applyAlignment="1">
      <alignment vertical="center"/>
    </xf>
    <xf numFmtId="38" fontId="0" fillId="0" borderId="26" xfId="20" applyFont="1" applyBorder="1" applyAlignment="1">
      <alignment vertical="center"/>
    </xf>
    <xf numFmtId="0" fontId="19" fillId="0" borderId="0" xfId="0" applyFont="1" applyAlignment="1">
      <alignment vertical="top"/>
    </xf>
    <xf numFmtId="38" fontId="0" fillId="0" borderId="0" xfId="20" applyFont="1" applyBorder="1" applyAlignment="1">
      <alignment vertical="center"/>
    </xf>
    <xf numFmtId="38" fontId="0" fillId="0" borderId="0" xfId="20" applyFont="1" applyFill="1" applyBorder="1" applyAlignment="1">
      <alignment horizontal="right" vertical="center"/>
    </xf>
    <xf numFmtId="0" fontId="0" fillId="0" borderId="26" xfId="0" applyBorder="1" applyAlignment="1">
      <alignment vertical="center"/>
    </xf>
    <xf numFmtId="38" fontId="0" fillId="0" borderId="26" xfId="20" applyFont="1" applyFill="1" applyBorder="1" applyAlignment="1">
      <alignment vertical="center"/>
    </xf>
    <xf numFmtId="0" fontId="0" fillId="0" borderId="46" xfId="0" applyFont="1" applyBorder="1" applyAlignment="1">
      <alignment vertical="center"/>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vertical="center"/>
    </xf>
    <xf numFmtId="38" fontId="0" fillId="0" borderId="1" xfId="20" applyFont="1" applyFill="1" applyBorder="1" applyAlignment="1">
      <alignment vertical="center"/>
    </xf>
    <xf numFmtId="38" fontId="0" fillId="0" borderId="17" xfId="20" applyFont="1" applyFill="1" applyBorder="1" applyAlignment="1">
      <alignment vertical="center"/>
    </xf>
    <xf numFmtId="0" fontId="0" fillId="0" borderId="34" xfId="0" applyFont="1" applyFill="1" applyBorder="1" applyAlignment="1">
      <alignment vertical="center"/>
    </xf>
    <xf numFmtId="0" fontId="0" fillId="0" borderId="11" xfId="0" applyFont="1" applyFill="1" applyBorder="1" applyAlignment="1">
      <alignment vertical="center"/>
    </xf>
    <xf numFmtId="0" fontId="0" fillId="0" borderId="35" xfId="0" applyFont="1" applyFill="1" applyBorder="1" applyAlignment="1">
      <alignment vertical="center"/>
    </xf>
    <xf numFmtId="38" fontId="0" fillId="0" borderId="47" xfId="20" applyFont="1" applyFill="1" applyBorder="1" applyAlignment="1">
      <alignment vertical="center"/>
    </xf>
    <xf numFmtId="38" fontId="0" fillId="0" borderId="35" xfId="20" applyFont="1" applyFill="1" applyBorder="1" applyAlignment="1">
      <alignment vertical="center"/>
    </xf>
    <xf numFmtId="0" fontId="0" fillId="0" borderId="48" xfId="0" applyFont="1" applyFill="1" applyBorder="1" applyAlignment="1">
      <alignment vertical="center"/>
    </xf>
    <xf numFmtId="38" fontId="0" fillId="0" borderId="49" xfId="20" applyFont="1" applyFill="1" applyBorder="1" applyAlignment="1">
      <alignment vertical="center"/>
    </xf>
    <xf numFmtId="38" fontId="0" fillId="0" borderId="2" xfId="20" applyFont="1" applyFill="1" applyBorder="1" applyAlignment="1">
      <alignment vertical="center"/>
    </xf>
    <xf numFmtId="0" fontId="0" fillId="0" borderId="0" xfId="0"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 xfId="0" applyBorder="1" applyAlignment="1">
      <alignment horizontal="center"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0" fillId="0" borderId="1" xfId="0" applyBorder="1" applyAlignment="1">
      <alignment vertical="center"/>
    </xf>
    <xf numFmtId="0" fontId="0" fillId="0" borderId="34" xfId="0" applyBorder="1" applyAlignment="1">
      <alignment vertical="center"/>
    </xf>
    <xf numFmtId="38" fontId="0" fillId="0" borderId="0" xfId="20" applyFont="1" applyAlignment="1">
      <alignment vertical="center"/>
    </xf>
    <xf numFmtId="38" fontId="0" fillId="0" borderId="0" xfId="20" applyFont="1" applyAlignment="1">
      <alignmen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xf>
    <xf numFmtId="0" fontId="0" fillId="0" borderId="50" xfId="0" applyBorder="1" applyAlignment="1">
      <alignment vertical="center"/>
    </xf>
    <xf numFmtId="0" fontId="0" fillId="0" borderId="48" xfId="0" applyBorder="1" applyAlignment="1">
      <alignment vertical="center"/>
    </xf>
    <xf numFmtId="0" fontId="0" fillId="0" borderId="2" xfId="0"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0" fillId="0" borderId="52" xfId="0" applyBorder="1" applyAlignment="1">
      <alignment horizontal="right" vertical="center"/>
    </xf>
    <xf numFmtId="0" fontId="0" fillId="0" borderId="53" xfId="0" applyBorder="1" applyAlignment="1">
      <alignment horizontal="right" vertical="center"/>
    </xf>
    <xf numFmtId="0" fontId="12" fillId="0" borderId="0" xfId="0" applyFont="1" applyAlignment="1">
      <alignment horizontal="center" vertical="center"/>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5" xfId="0" applyFont="1" applyBorder="1" applyAlignment="1">
      <alignment horizontal="center" vertical="center" wrapText="1"/>
    </xf>
    <xf numFmtId="0" fontId="0" fillId="0" borderId="27" xfId="0"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9" fillId="0" borderId="58" xfId="0" applyFont="1" applyBorder="1" applyAlignment="1">
      <alignment horizontal="center" vertical="center" shrinkToFit="1"/>
    </xf>
    <xf numFmtId="0" fontId="5" fillId="0" borderId="4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5" fillId="0" borderId="65"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4" xfId="0" applyFont="1" applyBorder="1" applyAlignment="1">
      <alignment horizontal="right" vertical="center"/>
    </xf>
    <xf numFmtId="0" fontId="0" fillId="0" borderId="66" xfId="0" applyBorder="1" applyAlignment="1">
      <alignment horizontal="center" vertical="center" shrinkToFit="1"/>
    </xf>
    <xf numFmtId="0" fontId="0" fillId="0" borderId="10" xfId="0"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9" xfId="0"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4" fillId="0" borderId="72" xfId="0" applyFont="1" applyBorder="1" applyAlignment="1">
      <alignment horizontal="right" vertical="center"/>
    </xf>
    <xf numFmtId="0" fontId="4" fillId="0" borderId="73" xfId="0" applyFont="1" applyBorder="1" applyAlignment="1">
      <alignment horizontal="right" vertical="center"/>
    </xf>
    <xf numFmtId="0" fontId="0" fillId="0" borderId="16" xfId="0" applyBorder="1" applyAlignment="1">
      <alignment horizontal="center" vertical="center" wrapText="1"/>
    </xf>
    <xf numFmtId="0" fontId="0" fillId="0" borderId="10" xfId="0"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0" fillId="0" borderId="17" xfId="0" applyBorder="1" applyAlignment="1">
      <alignment horizontal="center" vertical="center" wrapText="1"/>
    </xf>
    <xf numFmtId="0" fontId="0" fillId="0" borderId="55"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shrinkToFit="1"/>
    </xf>
    <xf numFmtId="0" fontId="0" fillId="0" borderId="3" xfId="0" applyBorder="1" applyAlignment="1">
      <alignment horizontal="center" vertical="center" shrinkToFit="1"/>
    </xf>
    <xf numFmtId="0" fontId="0" fillId="0" borderId="32" xfId="0" applyBorder="1" applyAlignment="1">
      <alignment horizontal="center" vertical="center" shrinkToFit="1"/>
    </xf>
    <xf numFmtId="0" fontId="0" fillId="0" borderId="25" xfId="0" applyBorder="1" applyAlignment="1">
      <alignment horizontal="center" vertical="center" shrinkToFit="1"/>
    </xf>
    <xf numFmtId="0" fontId="0" fillId="0" borderId="32" xfId="0" applyBorder="1" applyAlignment="1">
      <alignment horizontal="right" vertical="center"/>
    </xf>
    <xf numFmtId="0" fontId="0" fillId="0" borderId="25" xfId="0" applyBorder="1" applyAlignment="1">
      <alignment horizontal="right" vertical="center"/>
    </xf>
    <xf numFmtId="0" fontId="0" fillId="0" borderId="74" xfId="0" applyBorder="1" applyAlignment="1">
      <alignment horizontal="right" vertical="center"/>
    </xf>
    <xf numFmtId="0" fontId="3" fillId="0" borderId="75" xfId="0" applyFont="1" applyBorder="1" applyAlignment="1">
      <alignment horizontal="center" vertical="center"/>
    </xf>
    <xf numFmtId="0" fontId="3" fillId="0" borderId="46" xfId="0" applyFont="1"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right" vertical="center"/>
    </xf>
    <xf numFmtId="0" fontId="0" fillId="0" borderId="41" xfId="0" applyBorder="1" applyAlignment="1">
      <alignment horizontal="right" vertical="center"/>
    </xf>
    <xf numFmtId="0" fontId="0" fillId="0" borderId="77" xfId="0"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4" xfId="0" applyBorder="1" applyAlignment="1">
      <alignment horizontal="center" vertical="center" shrinkToFit="1"/>
    </xf>
    <xf numFmtId="0" fontId="0" fillId="0" borderId="41" xfId="0" applyBorder="1" applyAlignment="1">
      <alignment horizontal="center" vertical="center" shrinkToFit="1"/>
    </xf>
    <xf numFmtId="0" fontId="10" fillId="0" borderId="17" xfId="0" applyFont="1" applyBorder="1" applyAlignment="1">
      <alignment horizontal="center" vertical="center" wrapText="1"/>
    </xf>
    <xf numFmtId="0" fontId="10" fillId="0" borderId="55" xfId="0" applyFont="1" applyBorder="1" applyAlignment="1">
      <alignment horizontal="center"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27" xfId="0" applyBorder="1" applyAlignment="1">
      <alignment horizontal="right" vertical="center"/>
    </xf>
    <xf numFmtId="0" fontId="0" fillId="0" borderId="80" xfId="0" applyBorder="1" applyAlignment="1">
      <alignment horizontal="right" vertical="center"/>
    </xf>
    <xf numFmtId="0" fontId="0" fillId="0" borderId="81" xfId="0" applyBorder="1" applyAlignment="1">
      <alignment horizontal="right" vertical="center"/>
    </xf>
    <xf numFmtId="0" fontId="0" fillId="0" borderId="82" xfId="0" applyBorder="1" applyAlignment="1">
      <alignment horizontal="right" vertical="center"/>
    </xf>
    <xf numFmtId="0" fontId="0" fillId="0" borderId="28" xfId="0" applyBorder="1" applyAlignment="1">
      <alignment horizontal="center" vertical="center" textRotation="255"/>
    </xf>
    <xf numFmtId="0" fontId="0" fillId="0" borderId="3"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vertical="top"/>
    </xf>
    <xf numFmtId="0" fontId="0" fillId="0" borderId="10" xfId="0" applyFont="1" applyFill="1" applyBorder="1" applyAlignment="1">
      <alignment vertical="top"/>
    </xf>
    <xf numFmtId="0" fontId="15" fillId="0" borderId="0" xfId="0" applyFont="1" applyAlignment="1">
      <alignment vertical="center" wrapText="1"/>
    </xf>
    <xf numFmtId="38" fontId="0" fillId="0" borderId="1" xfId="20" applyFont="1" applyBorder="1" applyAlignment="1">
      <alignment horizontal="center" vertical="center" shrinkToFit="1"/>
    </xf>
    <xf numFmtId="38" fontId="0" fillId="0" borderId="1" xfId="20" applyFont="1" applyBorder="1" applyAlignment="1">
      <alignment vertical="center"/>
    </xf>
    <xf numFmtId="0" fontId="0" fillId="0" borderId="1" xfId="0" applyBorder="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0" fillId="0" borderId="23" xfId="0" applyBorder="1" applyAlignment="1">
      <alignment vertical="center" wrapText="1"/>
    </xf>
    <xf numFmtId="0" fontId="0" fillId="0" borderId="23" xfId="0" applyBorder="1" applyAlignment="1">
      <alignment vertical="center"/>
    </xf>
    <xf numFmtId="0" fontId="13" fillId="0" borderId="0" xfId="0" applyFont="1" applyAlignment="1">
      <alignment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1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 xfId="0" applyFill="1" applyBorder="1" applyAlignment="1">
      <alignment horizontal="center" vertical="center" shrinkToFit="1"/>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38" fontId="0" fillId="0" borderId="0" xfId="20" applyFont="1" applyAlignment="1">
      <alignment horizontal="left" vertical="center" indent="1"/>
    </xf>
    <xf numFmtId="38" fontId="0" fillId="0" borderId="0" xfId="20" applyFont="1" applyAlignment="1">
      <alignment horizontal="left" vertical="center" inden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42</xdr:row>
      <xdr:rowOff>57150</xdr:rowOff>
    </xdr:from>
    <xdr:to>
      <xdr:col>9</xdr:col>
      <xdr:colOff>485775</xdr:colOff>
      <xdr:row>43</xdr:row>
      <xdr:rowOff>0</xdr:rowOff>
    </xdr:to>
    <xdr:sp macro="" textlink="">
      <xdr:nvSpPr>
        <xdr:cNvPr id="2" name="フリーフォーム 1"/>
        <xdr:cNvSpPr/>
      </xdr:nvSpPr>
      <xdr:spPr>
        <a:xfrm>
          <a:off x="4924425" y="8258175"/>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42</xdr:row>
      <xdr:rowOff>161925</xdr:rowOff>
    </xdr:from>
    <xdr:to>
      <xdr:col>9</xdr:col>
      <xdr:colOff>0</xdr:colOff>
      <xdr:row>43</xdr:row>
      <xdr:rowOff>161925</xdr:rowOff>
    </xdr:to>
    <xdr:cxnSp macro="">
      <xdr:nvCxnSpPr>
        <xdr:cNvPr id="4" name="直線コネクタ 3"/>
        <xdr:cNvCxnSpPr/>
      </xdr:nvCxnSpPr>
      <xdr:spPr>
        <a:xfrm>
          <a:off x="5257800" y="8362950"/>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133350</xdr:rowOff>
    </xdr:from>
    <xdr:to>
      <xdr:col>7</xdr:col>
      <xdr:colOff>28575</xdr:colOff>
      <xdr:row>36</xdr:row>
      <xdr:rowOff>38100</xdr:rowOff>
    </xdr:to>
    <xdr:cxnSp macro="">
      <xdr:nvCxnSpPr>
        <xdr:cNvPr id="3" name="直線コネクタ 2"/>
        <xdr:cNvCxnSpPr/>
      </xdr:nvCxnSpPr>
      <xdr:spPr>
        <a:xfrm>
          <a:off x="3743325" y="6677025"/>
          <a:ext cx="0" cy="17145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35</xdr:row>
      <xdr:rowOff>57150</xdr:rowOff>
    </xdr:from>
    <xdr:to>
      <xdr:col>9</xdr:col>
      <xdr:colOff>57150</xdr:colOff>
      <xdr:row>35</xdr:row>
      <xdr:rowOff>142875</xdr:rowOff>
    </xdr:to>
    <xdr:sp macro="" textlink="">
      <xdr:nvSpPr>
        <xdr:cNvPr id="4" name="フリーフォーム 3"/>
        <xdr:cNvSpPr/>
      </xdr:nvSpPr>
      <xdr:spPr>
        <a:xfrm>
          <a:off x="2266950" y="6600825"/>
          <a:ext cx="2990850" cy="85725"/>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25</xdr:row>
      <xdr:rowOff>57150</xdr:rowOff>
    </xdr:from>
    <xdr:to>
      <xdr:col>9</xdr:col>
      <xdr:colOff>485775</xdr:colOff>
      <xdr:row>26</xdr:row>
      <xdr:rowOff>0</xdr:rowOff>
    </xdr:to>
    <xdr:sp macro="" textlink="">
      <xdr:nvSpPr>
        <xdr:cNvPr id="2" name="フリーフォーム 1"/>
        <xdr:cNvSpPr/>
      </xdr:nvSpPr>
      <xdr:spPr>
        <a:xfrm>
          <a:off x="5029200" y="4800600"/>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25</xdr:row>
      <xdr:rowOff>161925</xdr:rowOff>
    </xdr:from>
    <xdr:to>
      <xdr:col>9</xdr:col>
      <xdr:colOff>0</xdr:colOff>
      <xdr:row>26</xdr:row>
      <xdr:rowOff>161925</xdr:rowOff>
    </xdr:to>
    <xdr:cxnSp macro="">
      <xdr:nvCxnSpPr>
        <xdr:cNvPr id="3" name="直線コネクタ 2"/>
        <xdr:cNvCxnSpPr/>
      </xdr:nvCxnSpPr>
      <xdr:spPr>
        <a:xfrm>
          <a:off x="5362575" y="4905375"/>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47</xdr:row>
      <xdr:rowOff>57150</xdr:rowOff>
    </xdr:from>
    <xdr:to>
      <xdr:col>9</xdr:col>
      <xdr:colOff>485775</xdr:colOff>
      <xdr:row>48</xdr:row>
      <xdr:rowOff>0</xdr:rowOff>
    </xdr:to>
    <xdr:sp macro="" textlink="">
      <xdr:nvSpPr>
        <xdr:cNvPr id="8" name="フリーフォーム 7"/>
        <xdr:cNvSpPr/>
      </xdr:nvSpPr>
      <xdr:spPr>
        <a:xfrm>
          <a:off x="5029200" y="9010650"/>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161925</xdr:rowOff>
    </xdr:from>
    <xdr:to>
      <xdr:col>9</xdr:col>
      <xdr:colOff>0</xdr:colOff>
      <xdr:row>48</xdr:row>
      <xdr:rowOff>161925</xdr:rowOff>
    </xdr:to>
    <xdr:cxnSp macro="">
      <xdr:nvCxnSpPr>
        <xdr:cNvPr id="9" name="直線コネクタ 8"/>
        <xdr:cNvCxnSpPr/>
      </xdr:nvCxnSpPr>
      <xdr:spPr>
        <a:xfrm>
          <a:off x="5362575" y="9115425"/>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22</xdr:row>
      <xdr:rowOff>57150</xdr:rowOff>
    </xdr:from>
    <xdr:to>
      <xdr:col>9</xdr:col>
      <xdr:colOff>485775</xdr:colOff>
      <xdr:row>23</xdr:row>
      <xdr:rowOff>0</xdr:rowOff>
    </xdr:to>
    <xdr:sp macro="" textlink="">
      <xdr:nvSpPr>
        <xdr:cNvPr id="8" name="フリーフォーム 7"/>
        <xdr:cNvSpPr/>
      </xdr:nvSpPr>
      <xdr:spPr>
        <a:xfrm>
          <a:off x="5000625" y="4248150"/>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22</xdr:row>
      <xdr:rowOff>161925</xdr:rowOff>
    </xdr:from>
    <xdr:to>
      <xdr:col>9</xdr:col>
      <xdr:colOff>0</xdr:colOff>
      <xdr:row>23</xdr:row>
      <xdr:rowOff>161925</xdr:rowOff>
    </xdr:to>
    <xdr:cxnSp macro="">
      <xdr:nvCxnSpPr>
        <xdr:cNvPr id="9" name="直線コネクタ 8"/>
        <xdr:cNvCxnSpPr/>
      </xdr:nvCxnSpPr>
      <xdr:spPr>
        <a:xfrm>
          <a:off x="5334000" y="4352925"/>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45</xdr:row>
      <xdr:rowOff>57150</xdr:rowOff>
    </xdr:from>
    <xdr:to>
      <xdr:col>9</xdr:col>
      <xdr:colOff>19050</xdr:colOff>
      <xdr:row>45</xdr:row>
      <xdr:rowOff>142875</xdr:rowOff>
    </xdr:to>
    <xdr:sp macro="" textlink="">
      <xdr:nvSpPr>
        <xdr:cNvPr id="10" name="フリーフォーム 9"/>
        <xdr:cNvSpPr/>
      </xdr:nvSpPr>
      <xdr:spPr>
        <a:xfrm>
          <a:off x="2362200" y="8477250"/>
          <a:ext cx="2990850" cy="85725"/>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7</xdr:col>
      <xdr:colOff>0</xdr:colOff>
      <xdr:row>45</xdr:row>
      <xdr:rowOff>142875</xdr:rowOff>
    </xdr:from>
    <xdr:to>
      <xdr:col>7</xdr:col>
      <xdr:colOff>0</xdr:colOff>
      <xdr:row>46</xdr:row>
      <xdr:rowOff>9525</xdr:rowOff>
    </xdr:to>
    <xdr:cxnSp macro="">
      <xdr:nvCxnSpPr>
        <xdr:cNvPr id="11" name="直線コネクタ 10"/>
        <xdr:cNvCxnSpPr/>
      </xdr:nvCxnSpPr>
      <xdr:spPr>
        <a:xfrm>
          <a:off x="3848100" y="8562975"/>
          <a:ext cx="0" cy="142875"/>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13</xdr:row>
      <xdr:rowOff>57150</xdr:rowOff>
    </xdr:from>
    <xdr:to>
      <xdr:col>9</xdr:col>
      <xdr:colOff>485775</xdr:colOff>
      <xdr:row>14</xdr:row>
      <xdr:rowOff>0</xdr:rowOff>
    </xdr:to>
    <xdr:sp macro="" textlink="">
      <xdr:nvSpPr>
        <xdr:cNvPr id="2" name="フリーフォーム 1"/>
        <xdr:cNvSpPr/>
      </xdr:nvSpPr>
      <xdr:spPr>
        <a:xfrm>
          <a:off x="5029200" y="2524125"/>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13</xdr:row>
      <xdr:rowOff>161925</xdr:rowOff>
    </xdr:from>
    <xdr:to>
      <xdr:col>9</xdr:col>
      <xdr:colOff>0</xdr:colOff>
      <xdr:row>14</xdr:row>
      <xdr:rowOff>161925</xdr:rowOff>
    </xdr:to>
    <xdr:cxnSp macro="">
      <xdr:nvCxnSpPr>
        <xdr:cNvPr id="3" name="直線コネクタ 2"/>
        <xdr:cNvCxnSpPr/>
      </xdr:nvCxnSpPr>
      <xdr:spPr>
        <a:xfrm>
          <a:off x="5362575" y="2628900"/>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28</xdr:row>
      <xdr:rowOff>57150</xdr:rowOff>
    </xdr:from>
    <xdr:to>
      <xdr:col>9</xdr:col>
      <xdr:colOff>485775</xdr:colOff>
      <xdr:row>29</xdr:row>
      <xdr:rowOff>0</xdr:rowOff>
    </xdr:to>
    <xdr:sp macro="" textlink="">
      <xdr:nvSpPr>
        <xdr:cNvPr id="4" name="フリーフォーム 3"/>
        <xdr:cNvSpPr/>
      </xdr:nvSpPr>
      <xdr:spPr>
        <a:xfrm>
          <a:off x="5029200" y="5457825"/>
          <a:ext cx="819150" cy="133350"/>
        </a:xfrm>
        <a:custGeom>
          <a:avLst/>
          <a:gdLst>
            <a:gd name="connsiteX0" fmla="*/ 0 w 923925"/>
            <a:gd name="connsiteY0" fmla="*/ 0 h 114300"/>
            <a:gd name="connsiteX1" fmla="*/ 0 w 923925"/>
            <a:gd name="connsiteY1" fmla="*/ 114300 h 114300"/>
            <a:gd name="connsiteX2" fmla="*/ 923925 w 923925"/>
            <a:gd name="connsiteY2" fmla="*/ 114300 h 114300"/>
            <a:gd name="connsiteX3" fmla="*/ 923925 w 923925"/>
            <a:gd name="connsiteY3" fmla="*/ 0 h 114300"/>
          </a:gdLst>
          <a:ahLst/>
          <a:cxnLst>
            <a:cxn ang="0">
              <a:pos x="connsiteX0" y="connsiteY0"/>
            </a:cxn>
            <a:cxn ang="0">
              <a:pos x="connsiteX1" y="connsiteY1"/>
            </a:cxn>
            <a:cxn ang="0">
              <a:pos x="connsiteX2" y="connsiteY2"/>
            </a:cxn>
            <a:cxn ang="0">
              <a:pos x="connsiteX3" y="connsiteY3"/>
            </a:cxn>
          </a:cxnLst>
          <a:rect l="l" t="t" r="r" b="b"/>
          <a:pathLst>
            <a:path h="114300" w="923925">
              <a:moveTo>
                <a:pt x="0" y="0"/>
              </a:moveTo>
              <a:lnTo>
                <a:pt x="0" y="114300"/>
              </a:lnTo>
              <a:lnTo>
                <a:pt x="923925" y="114300"/>
              </a:lnTo>
              <a:lnTo>
                <a:pt x="923925" y="0"/>
              </a:lnTo>
            </a:path>
          </a:pathLst>
        </a:cu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0</xdr:colOff>
      <xdr:row>28</xdr:row>
      <xdr:rowOff>161925</xdr:rowOff>
    </xdr:from>
    <xdr:to>
      <xdr:col>9</xdr:col>
      <xdr:colOff>0</xdr:colOff>
      <xdr:row>29</xdr:row>
      <xdr:rowOff>161925</xdr:rowOff>
    </xdr:to>
    <xdr:cxnSp macro="">
      <xdr:nvCxnSpPr>
        <xdr:cNvPr id="5" name="直線コネクタ 4"/>
        <xdr:cNvCxnSpPr/>
      </xdr:nvCxnSpPr>
      <xdr:spPr>
        <a:xfrm>
          <a:off x="5362575" y="5562600"/>
          <a:ext cx="0" cy="190500"/>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4"/>
  <sheetViews>
    <sheetView showZeros="0" tabSelected="1" workbookViewId="0" topLeftCell="A1">
      <selection activeCell="M35" sqref="M35"/>
    </sheetView>
  </sheetViews>
  <sheetFormatPr defaultColWidth="9.140625" defaultRowHeight="15"/>
  <cols>
    <col min="1" max="1" width="2.421875" style="0" customWidth="1"/>
    <col min="2" max="3" width="3.421875" style="0" customWidth="1"/>
    <col min="4" max="4" width="15.00390625" style="0" customWidth="1"/>
    <col min="5" max="5" width="10.8515625" style="0" customWidth="1"/>
    <col min="6" max="6" width="11.57421875" style="0" customWidth="1"/>
    <col min="7" max="7" width="12.57421875" style="0" customWidth="1"/>
    <col min="8" max="9" width="13.421875" style="0" customWidth="1"/>
    <col min="10" max="10" width="3.28125" style="0" customWidth="1"/>
  </cols>
  <sheetData>
    <row r="1" ht="15">
      <c r="A1" t="s">
        <v>88</v>
      </c>
    </row>
    <row r="2" ht="15">
      <c r="I2" s="2" t="s">
        <v>0</v>
      </c>
    </row>
    <row r="4" ht="15">
      <c r="B4" t="s">
        <v>1</v>
      </c>
    </row>
    <row r="5" ht="15">
      <c r="B5" t="s">
        <v>2</v>
      </c>
    </row>
    <row r="7" ht="15">
      <c r="F7" s="15" t="s">
        <v>38</v>
      </c>
    </row>
    <row r="8" ht="15">
      <c r="G8" s="25" t="s">
        <v>36</v>
      </c>
    </row>
    <row r="9" ht="15">
      <c r="G9" s="25" t="s">
        <v>37</v>
      </c>
    </row>
    <row r="10" spans="7:9" ht="14.25" customHeight="1">
      <c r="G10" s="24" t="s">
        <v>3</v>
      </c>
      <c r="I10" s="2" t="s">
        <v>92</v>
      </c>
    </row>
    <row r="12" spans="2:9" ht="14.25">
      <c r="B12" s="183" t="s">
        <v>80</v>
      </c>
      <c r="C12" s="184"/>
      <c r="D12" s="184"/>
      <c r="E12" s="184"/>
      <c r="F12" s="184"/>
      <c r="G12" s="184"/>
      <c r="H12" s="184"/>
      <c r="I12" s="184"/>
    </row>
    <row r="14" spans="1:10" ht="27.75" customHeight="1">
      <c r="A14" s="182" t="s">
        <v>210</v>
      </c>
      <c r="B14" s="182"/>
      <c r="C14" s="182"/>
      <c r="D14" s="182"/>
      <c r="E14" s="182"/>
      <c r="F14" s="182"/>
      <c r="G14" s="182"/>
      <c r="H14" s="182"/>
      <c r="I14" s="182"/>
      <c r="J14" s="182"/>
    </row>
    <row r="16" ht="15">
      <c r="F16" s="60" t="s">
        <v>141</v>
      </c>
    </row>
    <row r="18" spans="2:5" ht="15">
      <c r="B18" s="1">
        <v>1</v>
      </c>
      <c r="C18" t="s">
        <v>28</v>
      </c>
      <c r="E18" t="s">
        <v>29</v>
      </c>
    </row>
    <row r="20" spans="2:7" ht="15">
      <c r="B20" s="60">
        <v>2</v>
      </c>
      <c r="C20" t="s">
        <v>161</v>
      </c>
      <c r="E20" s="194" t="s">
        <v>171</v>
      </c>
      <c r="F20" s="195"/>
      <c r="G20" t="s">
        <v>244</v>
      </c>
    </row>
    <row r="22" spans="2:3" ht="15">
      <c r="B22" s="1">
        <v>3</v>
      </c>
      <c r="C22" t="s">
        <v>4</v>
      </c>
    </row>
    <row r="23" spans="3:4" ht="15">
      <c r="C23" s="18" t="s">
        <v>5</v>
      </c>
      <c r="D23" t="s">
        <v>10</v>
      </c>
    </row>
    <row r="24" spans="3:4" ht="15">
      <c r="C24" s="2"/>
      <c r="D24" s="19" t="s">
        <v>45</v>
      </c>
    </row>
    <row r="25" spans="4:9" ht="27" customHeight="1">
      <c r="D25" s="185" t="s">
        <v>25</v>
      </c>
      <c r="E25" s="186"/>
      <c r="F25" s="185" t="s">
        <v>150</v>
      </c>
      <c r="G25" s="186"/>
      <c r="H25" s="187" t="s">
        <v>149</v>
      </c>
      <c r="I25" s="188"/>
    </row>
    <row r="26" spans="4:9" ht="30" customHeight="1">
      <c r="D26" s="187"/>
      <c r="E26" s="188"/>
      <c r="F26" s="190" t="s">
        <v>12</v>
      </c>
      <c r="G26" s="191"/>
      <c r="H26" s="196"/>
      <c r="I26" s="197"/>
    </row>
    <row r="27" spans="4:9" ht="14.25" customHeight="1">
      <c r="D27" s="56" t="s">
        <v>233</v>
      </c>
      <c r="E27" s="5"/>
      <c r="F27" s="22"/>
      <c r="G27" s="22"/>
      <c r="H27" s="55"/>
      <c r="I27" s="55"/>
    </row>
    <row r="28" spans="4:9" ht="9.75" customHeight="1">
      <c r="D28" s="21"/>
      <c r="E28" s="22"/>
      <c r="F28" s="22"/>
      <c r="H28" s="21"/>
      <c r="I28" s="23"/>
    </row>
    <row r="29" spans="3:4" ht="15">
      <c r="C29" s="2"/>
      <c r="D29" t="s">
        <v>192</v>
      </c>
    </row>
    <row r="30" spans="4:8" ht="15">
      <c r="D30" s="29" t="s">
        <v>30</v>
      </c>
      <c r="E30" s="30" t="s">
        <v>44</v>
      </c>
      <c r="F30" s="161"/>
      <c r="G30" s="42" t="s">
        <v>84</v>
      </c>
      <c r="H30" s="1"/>
    </row>
    <row r="31" ht="15">
      <c r="F31" s="2" t="s">
        <v>242</v>
      </c>
    </row>
    <row r="32" spans="3:4" ht="15">
      <c r="C32" s="18" t="s">
        <v>31</v>
      </c>
      <c r="D32" t="s">
        <v>32</v>
      </c>
    </row>
    <row r="33" spans="3:9" ht="15">
      <c r="C33" s="2"/>
      <c r="D33" t="s">
        <v>70</v>
      </c>
      <c r="I33" s="26" t="s">
        <v>68</v>
      </c>
    </row>
    <row r="34" spans="4:9" ht="25.5" customHeight="1">
      <c r="D34" s="189" t="s">
        <v>25</v>
      </c>
      <c r="E34" s="189"/>
      <c r="F34" s="4" t="s">
        <v>69</v>
      </c>
      <c r="G34" s="17" t="s">
        <v>34</v>
      </c>
      <c r="H34" s="17" t="s">
        <v>199</v>
      </c>
      <c r="I34" s="27" t="s">
        <v>64</v>
      </c>
    </row>
    <row r="35" spans="4:9" ht="30" customHeight="1">
      <c r="D35" s="187"/>
      <c r="E35" s="188"/>
      <c r="F35" s="20" t="s">
        <v>12</v>
      </c>
      <c r="G35" s="47"/>
      <c r="H35" s="47"/>
      <c r="I35" s="46"/>
    </row>
    <row r="36" spans="4:9" ht="15">
      <c r="D36" s="56" t="s">
        <v>233</v>
      </c>
      <c r="E36" s="5"/>
      <c r="F36" s="22"/>
      <c r="G36" s="48"/>
      <c r="H36" s="48"/>
      <c r="I36" s="55"/>
    </row>
    <row r="37" spans="4:9" ht="11.25" customHeight="1">
      <c r="D37" s="21"/>
      <c r="E37" s="21"/>
      <c r="F37" s="21"/>
      <c r="G37" s="21"/>
      <c r="H37" s="21"/>
      <c r="I37" s="21"/>
    </row>
    <row r="38" spans="4:9" ht="15">
      <c r="D38" t="s">
        <v>192</v>
      </c>
      <c r="E38" s="21"/>
      <c r="F38" s="21"/>
      <c r="G38" s="21"/>
      <c r="I38" s="21"/>
    </row>
    <row r="39" spans="4:9" ht="15">
      <c r="D39" t="s">
        <v>65</v>
      </c>
      <c r="E39" s="21"/>
      <c r="G39" s="21" t="s">
        <v>66</v>
      </c>
      <c r="H39" s="162"/>
      <c r="I39" s="21" t="s">
        <v>67</v>
      </c>
    </row>
    <row r="40" spans="4:9" ht="16.5" customHeight="1">
      <c r="D40" s="21"/>
      <c r="E40" s="21"/>
      <c r="G40" s="21"/>
      <c r="H40" s="2" t="s">
        <v>243</v>
      </c>
      <c r="I40" s="21"/>
    </row>
    <row r="41" spans="2:3" ht="15">
      <c r="B41" s="1">
        <v>4</v>
      </c>
      <c r="C41" t="s">
        <v>151</v>
      </c>
    </row>
    <row r="42" spans="3:4" ht="15">
      <c r="C42" s="18" t="s">
        <v>5</v>
      </c>
      <c r="D42" t="s">
        <v>153</v>
      </c>
    </row>
    <row r="43" spans="4:7" ht="15">
      <c r="D43" s="189" t="s">
        <v>154</v>
      </c>
      <c r="E43" s="189"/>
      <c r="F43" s="198" t="s">
        <v>152</v>
      </c>
      <c r="G43" s="198"/>
    </row>
    <row r="44" spans="4:9" ht="15">
      <c r="D44" s="192"/>
      <c r="E44" s="193"/>
      <c r="F44" s="124"/>
      <c r="G44" s="125"/>
      <c r="H44" s="15"/>
      <c r="I44" s="15"/>
    </row>
    <row r="45" spans="4:7" ht="15">
      <c r="D45" s="192"/>
      <c r="E45" s="193"/>
      <c r="F45" s="124"/>
      <c r="G45" s="125"/>
    </row>
    <row r="46" spans="4:7" ht="15">
      <c r="D46" s="192"/>
      <c r="E46" s="193"/>
      <c r="F46" s="124"/>
      <c r="G46" s="125"/>
    </row>
    <row r="48" spans="2:3" ht="15">
      <c r="B48" s="1">
        <v>5</v>
      </c>
      <c r="C48" t="s">
        <v>35</v>
      </c>
    </row>
    <row r="49" spans="3:4" ht="15">
      <c r="C49" s="18" t="s">
        <v>39</v>
      </c>
      <c r="D49" t="s">
        <v>234</v>
      </c>
    </row>
    <row r="50" spans="3:4" ht="15">
      <c r="C50" s="18" t="s">
        <v>6</v>
      </c>
      <c r="D50" t="s">
        <v>40</v>
      </c>
    </row>
    <row r="51" spans="3:4" ht="15">
      <c r="C51" s="18" t="s">
        <v>7</v>
      </c>
      <c r="D51" t="s">
        <v>235</v>
      </c>
    </row>
    <row r="52" spans="3:4" ht="15">
      <c r="C52" s="18" t="s">
        <v>9</v>
      </c>
      <c r="D52" t="s">
        <v>236</v>
      </c>
    </row>
    <row r="53" spans="3:4" ht="15">
      <c r="C53" s="18" t="s">
        <v>221</v>
      </c>
      <c r="D53" t="s">
        <v>151</v>
      </c>
    </row>
    <row r="54" spans="3:4" ht="15">
      <c r="C54" s="18" t="s">
        <v>227</v>
      </c>
      <c r="D54" t="s">
        <v>228</v>
      </c>
    </row>
  </sheetData>
  <mergeCells count="16">
    <mergeCell ref="D45:E45"/>
    <mergeCell ref="D46:E46"/>
    <mergeCell ref="E20:F20"/>
    <mergeCell ref="F25:G25"/>
    <mergeCell ref="H26:I26"/>
    <mergeCell ref="F43:G43"/>
    <mergeCell ref="D43:E43"/>
    <mergeCell ref="D44:E44"/>
    <mergeCell ref="D35:E35"/>
    <mergeCell ref="A14:J14"/>
    <mergeCell ref="B12:I12"/>
    <mergeCell ref="D25:E25"/>
    <mergeCell ref="D26:E26"/>
    <mergeCell ref="D34:E34"/>
    <mergeCell ref="H25:I25"/>
    <mergeCell ref="F26:G2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6"/>
  <sheetViews>
    <sheetView showZeros="0" workbookViewId="0" topLeftCell="A1">
      <selection activeCell="L29" sqref="L29"/>
    </sheetView>
  </sheetViews>
  <sheetFormatPr defaultColWidth="9.140625" defaultRowHeight="15"/>
  <cols>
    <col min="1" max="1" width="2.421875" style="0" customWidth="1"/>
    <col min="2" max="2" width="2.8515625" style="0" customWidth="1"/>
    <col min="3" max="3" width="3.421875" style="0" customWidth="1"/>
    <col min="4" max="4" width="14.57421875" style="0" customWidth="1"/>
    <col min="5" max="5" width="10.140625" style="0" customWidth="1"/>
    <col min="6" max="6" width="11.57421875" style="0" customWidth="1"/>
    <col min="7" max="7" width="12.421875" style="0" customWidth="1"/>
    <col min="8" max="8" width="12.57421875" style="0" customWidth="1"/>
    <col min="9" max="9" width="15.140625" style="0" customWidth="1"/>
    <col min="10" max="10" width="4.00390625" style="0" customWidth="1"/>
  </cols>
  <sheetData>
    <row r="1" ht="15">
      <c r="A1" t="s">
        <v>162</v>
      </c>
    </row>
    <row r="2" ht="15">
      <c r="I2" s="2" t="s">
        <v>0</v>
      </c>
    </row>
    <row r="4" ht="15">
      <c r="B4" t="s">
        <v>1</v>
      </c>
    </row>
    <row r="5" ht="15">
      <c r="B5" t="s">
        <v>2</v>
      </c>
    </row>
    <row r="7" ht="15">
      <c r="F7" s="15" t="s">
        <v>38</v>
      </c>
    </row>
    <row r="8" ht="15">
      <c r="G8" s="25" t="s">
        <v>36</v>
      </c>
    </row>
    <row r="9" ht="15">
      <c r="G9" s="25" t="s">
        <v>37</v>
      </c>
    </row>
    <row r="10" spans="7:9" ht="14.25" customHeight="1">
      <c r="G10" s="24" t="s">
        <v>3</v>
      </c>
      <c r="I10" s="2" t="s">
        <v>92</v>
      </c>
    </row>
    <row r="12" spans="2:9" ht="14.25">
      <c r="B12" s="183" t="s">
        <v>156</v>
      </c>
      <c r="C12" s="184"/>
      <c r="D12" s="184"/>
      <c r="E12" s="184"/>
      <c r="F12" s="184"/>
      <c r="G12" s="184"/>
      <c r="H12" s="184"/>
      <c r="I12" s="184"/>
    </row>
    <row r="14" spans="1:10" ht="39.75" customHeight="1">
      <c r="A14" s="182" t="s">
        <v>176</v>
      </c>
      <c r="B14" s="182"/>
      <c r="C14" s="182"/>
      <c r="D14" s="182"/>
      <c r="E14" s="182"/>
      <c r="F14" s="182"/>
      <c r="G14" s="182"/>
      <c r="H14" s="182"/>
      <c r="I14" s="182"/>
      <c r="J14" s="182"/>
    </row>
    <row r="16" ht="15">
      <c r="F16" s="60" t="s">
        <v>141</v>
      </c>
    </row>
    <row r="18" spans="2:5" ht="15">
      <c r="B18" s="60">
        <v>1</v>
      </c>
      <c r="C18" t="s">
        <v>28</v>
      </c>
      <c r="E18" t="s">
        <v>29</v>
      </c>
    </row>
    <row r="19" ht="15">
      <c r="B19" s="60"/>
    </row>
    <row r="20" spans="2:7" ht="15">
      <c r="B20" s="60">
        <v>2</v>
      </c>
      <c r="C20" t="s">
        <v>240</v>
      </c>
      <c r="E20" t="s">
        <v>171</v>
      </c>
      <c r="F20" s="2"/>
      <c r="G20" t="s">
        <v>244</v>
      </c>
    </row>
    <row r="21" ht="15">
      <c r="B21" s="60"/>
    </row>
    <row r="23" spans="2:3" ht="15">
      <c r="B23" s="60">
        <v>2</v>
      </c>
      <c r="C23" t="s">
        <v>157</v>
      </c>
    </row>
    <row r="24" spans="3:4" ht="15">
      <c r="C24" s="18" t="s">
        <v>5</v>
      </c>
      <c r="D24" t="s">
        <v>10</v>
      </c>
    </row>
    <row r="25" spans="3:4" ht="15">
      <c r="C25" s="2"/>
      <c r="D25" s="19" t="s">
        <v>158</v>
      </c>
    </row>
    <row r="26" spans="4:9" ht="27" customHeight="1">
      <c r="D26" s="185" t="s">
        <v>25</v>
      </c>
      <c r="E26" s="186"/>
      <c r="F26" s="187" t="s">
        <v>266</v>
      </c>
      <c r="G26" s="188"/>
      <c r="H26" s="187" t="s">
        <v>265</v>
      </c>
      <c r="I26" s="188"/>
    </row>
    <row r="27" spans="4:9" ht="30" customHeight="1">
      <c r="D27" s="187"/>
      <c r="E27" s="188"/>
      <c r="F27" s="190" t="s">
        <v>12</v>
      </c>
      <c r="G27" s="191"/>
      <c r="H27" s="308"/>
      <c r="I27" s="309"/>
    </row>
    <row r="28" spans="4:9" ht="14.25" customHeight="1">
      <c r="D28" s="56" t="s">
        <v>239</v>
      </c>
      <c r="E28" s="5"/>
      <c r="F28" s="22"/>
      <c r="G28" s="22"/>
      <c r="H28" s="55"/>
      <c r="I28" s="55"/>
    </row>
    <row r="29" spans="4:9" ht="10.5" customHeight="1">
      <c r="D29" s="21"/>
      <c r="E29" s="22"/>
      <c r="F29" s="22"/>
      <c r="H29" s="21"/>
      <c r="I29" s="23"/>
    </row>
    <row r="30" spans="4:9" ht="15" customHeight="1">
      <c r="D30" t="s">
        <v>240</v>
      </c>
      <c r="H30" s="21"/>
      <c r="I30" s="23"/>
    </row>
    <row r="31" spans="4:7" ht="15.75" customHeight="1">
      <c r="D31" s="29" t="s">
        <v>30</v>
      </c>
      <c r="E31" s="30" t="s">
        <v>44</v>
      </c>
      <c r="F31" s="167"/>
      <c r="G31" t="s">
        <v>84</v>
      </c>
    </row>
    <row r="32" ht="15">
      <c r="F32" s="2" t="s">
        <v>241</v>
      </c>
    </row>
    <row r="33" spans="3:4" ht="15">
      <c r="C33" s="18" t="s">
        <v>31</v>
      </c>
      <c r="D33" t="s">
        <v>32</v>
      </c>
    </row>
    <row r="34" spans="3:9" ht="15">
      <c r="C34" s="2"/>
      <c r="D34" t="s">
        <v>159</v>
      </c>
      <c r="I34" s="60" t="s">
        <v>68</v>
      </c>
    </row>
    <row r="35" spans="4:9" ht="25.5" customHeight="1">
      <c r="D35" s="189" t="s">
        <v>25</v>
      </c>
      <c r="E35" s="189"/>
      <c r="F35" s="61" t="s">
        <v>160</v>
      </c>
      <c r="G35" s="70" t="s">
        <v>34</v>
      </c>
      <c r="H35" s="70" t="s">
        <v>199</v>
      </c>
      <c r="I35" s="61" t="s">
        <v>64</v>
      </c>
    </row>
    <row r="36" spans="4:9" ht="30" customHeight="1">
      <c r="D36" s="187"/>
      <c r="E36" s="188"/>
      <c r="F36" s="20" t="s">
        <v>12</v>
      </c>
      <c r="G36" s="47"/>
      <c r="H36" s="47"/>
      <c r="I36" s="46"/>
    </row>
    <row r="37" spans="4:9" ht="15">
      <c r="D37" s="56" t="s">
        <v>239</v>
      </c>
      <c r="E37" s="5"/>
      <c r="F37" s="22"/>
      <c r="G37" s="48"/>
      <c r="H37" s="48"/>
      <c r="I37" s="55"/>
    </row>
    <row r="38" spans="4:9" ht="11.25" customHeight="1">
      <c r="D38" s="21"/>
      <c r="E38" s="21"/>
      <c r="F38" s="21"/>
      <c r="G38" s="21"/>
      <c r="H38" s="21"/>
      <c r="I38" s="21"/>
    </row>
    <row r="39" spans="4:9" ht="13.5" customHeight="1">
      <c r="D39" t="s">
        <v>240</v>
      </c>
      <c r="E39" s="21"/>
      <c r="F39" s="21"/>
      <c r="G39" s="21"/>
      <c r="H39" s="21"/>
      <c r="I39" s="21"/>
    </row>
    <row r="40" spans="4:9" ht="15" customHeight="1">
      <c r="D40" t="s">
        <v>65</v>
      </c>
      <c r="E40" s="21"/>
      <c r="F40" s="21"/>
      <c r="G40" s="21" t="s">
        <v>66</v>
      </c>
      <c r="H40" s="166"/>
      <c r="I40" s="21" t="s">
        <v>67</v>
      </c>
    </row>
    <row r="41" ht="15">
      <c r="H41" s="2" t="s">
        <v>243</v>
      </c>
    </row>
    <row r="42" spans="2:3" ht="15">
      <c r="B42" s="60">
        <v>3</v>
      </c>
      <c r="C42" t="s">
        <v>35</v>
      </c>
    </row>
    <row r="43" spans="3:4" ht="15">
      <c r="C43" s="18" t="s">
        <v>39</v>
      </c>
      <c r="D43" t="s">
        <v>264</v>
      </c>
    </row>
    <row r="44" spans="3:4" ht="15">
      <c r="C44" s="18" t="s">
        <v>6</v>
      </c>
      <c r="D44" t="s">
        <v>226</v>
      </c>
    </row>
    <row r="45" spans="3:4" ht="15">
      <c r="C45" s="18" t="s">
        <v>7</v>
      </c>
      <c r="D45" t="s">
        <v>263</v>
      </c>
    </row>
    <row r="46" spans="3:4" ht="15">
      <c r="C46" s="18" t="s">
        <v>9</v>
      </c>
      <c r="D46" t="s">
        <v>19</v>
      </c>
    </row>
  </sheetData>
  <mergeCells count="10">
    <mergeCell ref="F26:G26"/>
    <mergeCell ref="F27:G27"/>
    <mergeCell ref="D35:E35"/>
    <mergeCell ref="D36:E36"/>
    <mergeCell ref="B12:I12"/>
    <mergeCell ref="A14:J14"/>
    <mergeCell ref="D26:E26"/>
    <mergeCell ref="H26:I26"/>
    <mergeCell ref="D27:E27"/>
    <mergeCell ref="H27:I2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8"/>
  <sheetViews>
    <sheetView workbookViewId="0" topLeftCell="A28">
      <selection activeCell="L54" sqref="L54"/>
    </sheetView>
  </sheetViews>
  <sheetFormatPr defaultColWidth="9.140625" defaultRowHeight="15"/>
  <cols>
    <col min="1" max="1" width="1.28515625" style="0" customWidth="1"/>
    <col min="2" max="2" width="7.421875" style="0" customWidth="1"/>
    <col min="3" max="3" width="4.140625" style="0" customWidth="1"/>
    <col min="4" max="4" width="11.421875" style="0" customWidth="1"/>
    <col min="5" max="10" width="11.140625" style="0" customWidth="1"/>
  </cols>
  <sheetData>
    <row r="1" spans="1:6" ht="15">
      <c r="A1" t="s">
        <v>229</v>
      </c>
      <c r="B1" s="86"/>
      <c r="C1" s="42"/>
      <c r="D1" s="42"/>
      <c r="E1" s="42"/>
      <c r="F1" s="42"/>
    </row>
    <row r="2" spans="1:8" ht="17.25">
      <c r="A2" s="42"/>
      <c r="B2" s="42"/>
      <c r="C2" s="42"/>
      <c r="D2" s="208" t="s">
        <v>177</v>
      </c>
      <c r="E2" s="208"/>
      <c r="F2" s="208"/>
      <c r="G2" s="208"/>
      <c r="H2" s="208"/>
    </row>
    <row r="3" spans="1:8" ht="17.25">
      <c r="A3" s="42"/>
      <c r="B3" s="42"/>
      <c r="C3" s="42"/>
      <c r="D3" s="87"/>
      <c r="E3" s="87"/>
      <c r="F3" s="87"/>
      <c r="G3" s="87"/>
      <c r="H3" s="87"/>
    </row>
    <row r="4" spans="1:6" ht="15">
      <c r="A4" s="42" t="s">
        <v>138</v>
      </c>
      <c r="C4" s="42"/>
      <c r="D4" s="42"/>
      <c r="E4" s="42"/>
      <c r="F4" s="42"/>
    </row>
    <row r="5" spans="1:6" ht="15">
      <c r="A5" s="42"/>
      <c r="B5" s="42" t="s">
        <v>195</v>
      </c>
      <c r="C5" s="42"/>
      <c r="D5" s="42"/>
      <c r="E5" s="42"/>
      <c r="F5" s="42"/>
    </row>
    <row r="6" spans="1:10" ht="10.5" customHeight="1">
      <c r="A6" s="42"/>
      <c r="C6" s="42"/>
      <c r="D6" s="42"/>
      <c r="E6" s="140"/>
      <c r="F6" s="140"/>
      <c r="G6" s="140"/>
      <c r="H6" s="140"/>
      <c r="I6" s="140"/>
      <c r="J6" s="140"/>
    </row>
    <row r="7" spans="2:6" ht="15">
      <c r="B7" s="45" t="s">
        <v>178</v>
      </c>
      <c r="C7" s="42"/>
      <c r="D7" s="42"/>
      <c r="E7" s="42"/>
      <c r="F7" s="42"/>
    </row>
    <row r="8" spans="2:10" ht="15">
      <c r="B8" s="189" t="s">
        <v>42</v>
      </c>
      <c r="C8" s="189"/>
      <c r="D8" s="189"/>
      <c r="E8" s="193"/>
      <c r="F8" s="205"/>
      <c r="G8" s="193"/>
      <c r="H8" s="205"/>
      <c r="I8" s="193"/>
      <c r="J8" s="205"/>
    </row>
    <row r="9" spans="2:10" ht="15" customHeight="1">
      <c r="B9" s="189" t="s">
        <v>103</v>
      </c>
      <c r="C9" s="189"/>
      <c r="D9" s="189"/>
      <c r="E9" s="193"/>
      <c r="F9" s="205"/>
      <c r="G9" s="193"/>
      <c r="H9" s="205"/>
      <c r="I9" s="193"/>
      <c r="J9" s="205"/>
    </row>
    <row r="10" spans="2:10" ht="15" customHeight="1">
      <c r="B10" s="189" t="s">
        <v>79</v>
      </c>
      <c r="C10" s="189"/>
      <c r="D10" s="189"/>
      <c r="E10" s="193"/>
      <c r="F10" s="205"/>
      <c r="G10" s="193"/>
      <c r="H10" s="205"/>
      <c r="I10" s="193"/>
      <c r="J10" s="205"/>
    </row>
    <row r="11" spans="2:10" ht="15" customHeight="1">
      <c r="B11" s="189" t="s">
        <v>86</v>
      </c>
      <c r="C11" s="189"/>
      <c r="D11" s="189"/>
      <c r="E11" s="193"/>
      <c r="F11" s="205"/>
      <c r="G11" s="193"/>
      <c r="H11" s="205"/>
      <c r="I11" s="193"/>
      <c r="J11" s="205"/>
    </row>
    <row r="12" spans="2:10" ht="15" customHeight="1">
      <c r="B12" s="241" t="s">
        <v>193</v>
      </c>
      <c r="C12" s="68" t="s">
        <v>102</v>
      </c>
      <c r="D12" s="10" t="s">
        <v>21</v>
      </c>
      <c r="E12" s="11" t="s">
        <v>27</v>
      </c>
      <c r="F12" s="11" t="s">
        <v>26</v>
      </c>
      <c r="G12" s="11" t="s">
        <v>27</v>
      </c>
      <c r="H12" s="11" t="s">
        <v>26</v>
      </c>
      <c r="I12" s="11" t="s">
        <v>27</v>
      </c>
      <c r="J12" s="11" t="s">
        <v>26</v>
      </c>
    </row>
    <row r="13" spans="2:10" ht="15" customHeight="1">
      <c r="B13" s="245"/>
      <c r="C13" s="65"/>
      <c r="D13" s="12" t="s">
        <v>14</v>
      </c>
      <c r="E13" s="111" t="s">
        <v>22</v>
      </c>
      <c r="F13" s="111" t="s">
        <v>22</v>
      </c>
      <c r="G13" s="111" t="s">
        <v>22</v>
      </c>
      <c r="H13" s="111" t="s">
        <v>22</v>
      </c>
      <c r="I13" s="111" t="s">
        <v>22</v>
      </c>
      <c r="J13" s="111" t="s">
        <v>22</v>
      </c>
    </row>
    <row r="14" spans="2:10" ht="15" customHeight="1">
      <c r="B14" s="310"/>
      <c r="C14" s="89"/>
      <c r="D14" s="14" t="s">
        <v>15</v>
      </c>
      <c r="E14" s="113" t="s">
        <v>13</v>
      </c>
      <c r="F14" s="113" t="s">
        <v>13</v>
      </c>
      <c r="G14" s="113" t="s">
        <v>13</v>
      </c>
      <c r="H14" s="113" t="s">
        <v>13</v>
      </c>
      <c r="I14" s="113" t="s">
        <v>13</v>
      </c>
      <c r="J14" s="113" t="s">
        <v>13</v>
      </c>
    </row>
    <row r="15" spans="3:9" ht="15" customHeight="1">
      <c r="C15" s="5"/>
      <c r="D15" s="73"/>
      <c r="E15" s="6"/>
      <c r="F15" s="6"/>
      <c r="G15" s="6"/>
      <c r="I15" s="6"/>
    </row>
    <row r="16" spans="2:10" ht="15" customHeight="1">
      <c r="B16" s="189" t="s">
        <v>103</v>
      </c>
      <c r="C16" s="189"/>
      <c r="D16" s="189"/>
      <c r="E16" s="193"/>
      <c r="F16" s="205"/>
      <c r="G16" s="193"/>
      <c r="H16" s="212"/>
      <c r="I16" s="223" t="s">
        <v>53</v>
      </c>
      <c r="J16" s="224"/>
    </row>
    <row r="17" spans="2:10" ht="15" customHeight="1">
      <c r="B17" s="189" t="s">
        <v>42</v>
      </c>
      <c r="C17" s="189"/>
      <c r="D17" s="189"/>
      <c r="E17" s="193"/>
      <c r="F17" s="205"/>
      <c r="G17" s="193"/>
      <c r="H17" s="212"/>
      <c r="I17" s="225"/>
      <c r="J17" s="226"/>
    </row>
    <row r="18" spans="2:10" ht="15" customHeight="1">
      <c r="B18" s="198" t="s">
        <v>79</v>
      </c>
      <c r="C18" s="198"/>
      <c r="D18" s="198"/>
      <c r="E18" s="202"/>
      <c r="F18" s="203"/>
      <c r="G18" s="202"/>
      <c r="H18" s="204"/>
      <c r="I18" s="225"/>
      <c r="J18" s="226"/>
    </row>
    <row r="19" spans="2:10" ht="15" customHeight="1">
      <c r="B19" s="189" t="s">
        <v>86</v>
      </c>
      <c r="C19" s="189"/>
      <c r="D19" s="189"/>
      <c r="E19" s="193"/>
      <c r="F19" s="205"/>
      <c r="G19" s="193"/>
      <c r="H19" s="212"/>
      <c r="I19" s="267"/>
      <c r="J19" s="268"/>
    </row>
    <row r="20" spans="2:10" ht="15" customHeight="1">
      <c r="B20" s="241" t="s">
        <v>193</v>
      </c>
      <c r="C20" s="68" t="s">
        <v>102</v>
      </c>
      <c r="D20" s="10" t="s">
        <v>21</v>
      </c>
      <c r="E20" s="11" t="s">
        <v>27</v>
      </c>
      <c r="F20" s="11" t="s">
        <v>26</v>
      </c>
      <c r="G20" s="11" t="s">
        <v>27</v>
      </c>
      <c r="H20" s="58" t="s">
        <v>26</v>
      </c>
      <c r="I20" s="75" t="s">
        <v>27</v>
      </c>
      <c r="J20" s="11" t="s">
        <v>26</v>
      </c>
    </row>
    <row r="21" spans="2:10" ht="15" customHeight="1">
      <c r="B21" s="245"/>
      <c r="C21" s="65"/>
      <c r="D21" s="12" t="s">
        <v>14</v>
      </c>
      <c r="E21" s="118" t="s">
        <v>22</v>
      </c>
      <c r="F21" s="118" t="s">
        <v>22</v>
      </c>
      <c r="G21" s="118" t="s">
        <v>22</v>
      </c>
      <c r="H21" s="114" t="s">
        <v>22</v>
      </c>
      <c r="I21" s="115" t="s">
        <v>22</v>
      </c>
      <c r="J21" s="118" t="s">
        <v>22</v>
      </c>
    </row>
    <row r="22" spans="2:10" ht="15" customHeight="1">
      <c r="B22" s="310"/>
      <c r="C22" s="89"/>
      <c r="D22" s="14" t="s">
        <v>15</v>
      </c>
      <c r="E22" s="113" t="s">
        <v>13</v>
      </c>
      <c r="F22" s="113" t="s">
        <v>13</v>
      </c>
      <c r="G22" s="113" t="s">
        <v>13</v>
      </c>
      <c r="H22" s="119" t="s">
        <v>13</v>
      </c>
      <c r="I22" s="120" t="s">
        <v>13</v>
      </c>
      <c r="J22" s="113" t="s">
        <v>13</v>
      </c>
    </row>
    <row r="25" spans="9:10" ht="14.25" thickBot="1">
      <c r="I25" s="217" t="s">
        <v>194</v>
      </c>
      <c r="J25" s="217"/>
    </row>
    <row r="26" spans="7:10" ht="19.5" customHeight="1" thickBot="1">
      <c r="G26" s="213" t="s">
        <v>115</v>
      </c>
      <c r="H26" s="214"/>
      <c r="I26" s="215" t="s">
        <v>114</v>
      </c>
      <c r="J26" s="216"/>
    </row>
    <row r="29" spans="1:6" ht="13.5" customHeight="1">
      <c r="A29" s="42"/>
      <c r="B29" s="45" t="s">
        <v>179</v>
      </c>
      <c r="C29" s="42"/>
      <c r="D29" s="42"/>
      <c r="E29" s="42"/>
      <c r="F29" s="42"/>
    </row>
    <row r="30" spans="2:10" ht="15">
      <c r="B30" s="189" t="s">
        <v>42</v>
      </c>
      <c r="C30" s="189"/>
      <c r="D30" s="189"/>
      <c r="E30" s="193"/>
      <c r="F30" s="205"/>
      <c r="G30" s="193"/>
      <c r="H30" s="205"/>
      <c r="I30" s="193"/>
      <c r="J30" s="205"/>
    </row>
    <row r="31" spans="2:10" ht="15" customHeight="1">
      <c r="B31" s="189" t="s">
        <v>103</v>
      </c>
      <c r="C31" s="189"/>
      <c r="D31" s="189"/>
      <c r="E31" s="193"/>
      <c r="F31" s="205"/>
      <c r="G31" s="193"/>
      <c r="H31" s="205"/>
      <c r="I31" s="193"/>
      <c r="J31" s="205"/>
    </row>
    <row r="32" spans="2:10" ht="15" customHeight="1">
      <c r="B32" s="189" t="s">
        <v>79</v>
      </c>
      <c r="C32" s="189"/>
      <c r="D32" s="189"/>
      <c r="E32" s="193"/>
      <c r="F32" s="205"/>
      <c r="G32" s="193"/>
      <c r="H32" s="205"/>
      <c r="I32" s="193"/>
      <c r="J32" s="205"/>
    </row>
    <row r="33" spans="2:10" ht="15" customHeight="1">
      <c r="B33" s="189" t="s">
        <v>86</v>
      </c>
      <c r="C33" s="189"/>
      <c r="D33" s="189"/>
      <c r="E33" s="193"/>
      <c r="F33" s="205"/>
      <c r="G33" s="193"/>
      <c r="H33" s="205"/>
      <c r="I33" s="193"/>
      <c r="J33" s="205"/>
    </row>
    <row r="34" spans="2:10" ht="15" customHeight="1">
      <c r="B34" s="241" t="s">
        <v>193</v>
      </c>
      <c r="C34" s="68" t="s">
        <v>102</v>
      </c>
      <c r="D34" s="10" t="s">
        <v>21</v>
      </c>
      <c r="E34" s="11" t="s">
        <v>27</v>
      </c>
      <c r="F34" s="11" t="s">
        <v>26</v>
      </c>
      <c r="G34" s="11" t="s">
        <v>27</v>
      </c>
      <c r="H34" s="11" t="s">
        <v>26</v>
      </c>
      <c r="I34" s="11" t="s">
        <v>27</v>
      </c>
      <c r="J34" s="11" t="s">
        <v>26</v>
      </c>
    </row>
    <row r="35" spans="2:10" ht="15" customHeight="1">
      <c r="B35" s="245"/>
      <c r="C35" s="65"/>
      <c r="D35" s="12" t="s">
        <v>14</v>
      </c>
      <c r="E35" s="111" t="s">
        <v>22</v>
      </c>
      <c r="F35" s="111" t="s">
        <v>22</v>
      </c>
      <c r="G35" s="111" t="s">
        <v>22</v>
      </c>
      <c r="H35" s="111" t="s">
        <v>22</v>
      </c>
      <c r="I35" s="111" t="s">
        <v>22</v>
      </c>
      <c r="J35" s="111" t="s">
        <v>22</v>
      </c>
    </row>
    <row r="36" spans="2:10" ht="15" customHeight="1">
      <c r="B36" s="310"/>
      <c r="C36" s="89"/>
      <c r="D36" s="14" t="s">
        <v>15</v>
      </c>
      <c r="E36" s="113" t="s">
        <v>13</v>
      </c>
      <c r="F36" s="113" t="s">
        <v>13</v>
      </c>
      <c r="G36" s="113" t="s">
        <v>13</v>
      </c>
      <c r="H36" s="113" t="s">
        <v>13</v>
      </c>
      <c r="I36" s="113" t="s">
        <v>13</v>
      </c>
      <c r="J36" s="113" t="s">
        <v>13</v>
      </c>
    </row>
    <row r="37" spans="2:10" ht="5.25" customHeight="1">
      <c r="B37" s="94"/>
      <c r="C37" s="55"/>
      <c r="D37" s="95"/>
      <c r="E37" s="96"/>
      <c r="F37" s="96"/>
      <c r="G37" s="96"/>
      <c r="H37" s="96"/>
      <c r="I37" s="6"/>
      <c r="J37" s="6"/>
    </row>
    <row r="38" spans="2:10" ht="15">
      <c r="B38" s="311" t="s">
        <v>209</v>
      </c>
      <c r="C38" s="312"/>
      <c r="D38" s="10" t="s">
        <v>21</v>
      </c>
      <c r="E38" s="11" t="s">
        <v>27</v>
      </c>
      <c r="F38" s="11" t="s">
        <v>26</v>
      </c>
      <c r="G38" s="11" t="s">
        <v>27</v>
      </c>
      <c r="H38" s="58" t="s">
        <v>26</v>
      </c>
      <c r="I38" s="11" t="s">
        <v>27</v>
      </c>
      <c r="J38" s="58" t="s">
        <v>26</v>
      </c>
    </row>
    <row r="39" spans="2:10" ht="15">
      <c r="B39" s="313"/>
      <c r="C39" s="314"/>
      <c r="D39" s="12" t="s">
        <v>14</v>
      </c>
      <c r="E39" s="111" t="s">
        <v>22</v>
      </c>
      <c r="F39" s="111" t="s">
        <v>22</v>
      </c>
      <c r="G39" s="111" t="s">
        <v>22</v>
      </c>
      <c r="H39" s="114" t="s">
        <v>22</v>
      </c>
      <c r="I39" s="111" t="s">
        <v>22</v>
      </c>
      <c r="J39" s="111" t="s">
        <v>22</v>
      </c>
    </row>
    <row r="40" spans="2:10" ht="15">
      <c r="B40" s="315"/>
      <c r="C40" s="316"/>
      <c r="D40" s="14" t="s">
        <v>15</v>
      </c>
      <c r="E40" s="113" t="s">
        <v>13</v>
      </c>
      <c r="F40" s="113" t="s">
        <v>13</v>
      </c>
      <c r="G40" s="113" t="s">
        <v>13</v>
      </c>
      <c r="H40" s="119" t="s">
        <v>13</v>
      </c>
      <c r="I40" s="113" t="s">
        <v>13</v>
      </c>
      <c r="J40" s="113" t="s">
        <v>13</v>
      </c>
    </row>
    <row r="41" spans="3:9" ht="10.5" customHeight="1">
      <c r="C41" s="5"/>
      <c r="D41" s="73"/>
      <c r="E41" s="6"/>
      <c r="F41" s="6"/>
      <c r="G41" s="6"/>
      <c r="I41" s="6"/>
    </row>
    <row r="42" spans="2:10" ht="15">
      <c r="B42" s="230" t="s">
        <v>120</v>
      </c>
      <c r="C42" s="240"/>
      <c r="D42" s="102" t="s">
        <v>118</v>
      </c>
      <c r="E42" s="121" t="s">
        <v>22</v>
      </c>
      <c r="F42" s="121" t="s">
        <v>22</v>
      </c>
      <c r="G42" s="121" t="s">
        <v>22</v>
      </c>
      <c r="H42" s="121" t="s">
        <v>22</v>
      </c>
      <c r="I42" s="121" t="s">
        <v>22</v>
      </c>
      <c r="J42" s="121" t="s">
        <v>22</v>
      </c>
    </row>
    <row r="43" spans="2:10" ht="15">
      <c r="B43" s="240"/>
      <c r="C43" s="240"/>
      <c r="D43" s="233" t="s">
        <v>15</v>
      </c>
      <c r="E43" s="122" t="s">
        <v>119</v>
      </c>
      <c r="F43" s="122" t="s">
        <v>119</v>
      </c>
      <c r="G43" s="122" t="s">
        <v>119</v>
      </c>
      <c r="H43" s="122" t="s">
        <v>119</v>
      </c>
      <c r="I43" s="122" t="s">
        <v>119</v>
      </c>
      <c r="J43" s="122" t="s">
        <v>119</v>
      </c>
    </row>
    <row r="44" spans="2:10" ht="15">
      <c r="B44" s="240"/>
      <c r="C44" s="240"/>
      <c r="D44" s="234"/>
      <c r="E44" s="231" t="s">
        <v>117</v>
      </c>
      <c r="F44" s="232"/>
      <c r="G44" s="231" t="s">
        <v>117</v>
      </c>
      <c r="H44" s="232"/>
      <c r="I44" s="231" t="s">
        <v>117</v>
      </c>
      <c r="J44" s="232"/>
    </row>
    <row r="45" spans="2:10" ht="15">
      <c r="B45" s="317" t="s">
        <v>52</v>
      </c>
      <c r="C45" s="317"/>
      <c r="D45" s="317"/>
      <c r="E45" s="318" t="s">
        <v>22</v>
      </c>
      <c r="F45" s="319"/>
      <c r="G45" s="318" t="s">
        <v>22</v>
      </c>
      <c r="H45" s="319"/>
      <c r="I45" s="318" t="s">
        <v>22</v>
      </c>
      <c r="J45" s="319"/>
    </row>
    <row r="46" spans="3:9" ht="21.75" customHeight="1">
      <c r="C46" s="5"/>
      <c r="D46" s="73"/>
      <c r="E46" s="6"/>
      <c r="F46" s="6"/>
      <c r="G46" s="6"/>
      <c r="I46" s="6"/>
    </row>
    <row r="47" spans="3:8" ht="15" customHeight="1" thickBot="1">
      <c r="C47" s="5"/>
      <c r="D47" s="73"/>
      <c r="G47" s="217" t="s">
        <v>126</v>
      </c>
      <c r="H47" s="217"/>
    </row>
    <row r="48" spans="3:8" ht="15" customHeight="1" thickBot="1">
      <c r="C48" s="5"/>
      <c r="D48" s="73"/>
      <c r="E48" s="213" t="s">
        <v>115</v>
      </c>
      <c r="F48" s="214"/>
      <c r="G48" s="215" t="s">
        <v>114</v>
      </c>
      <c r="H48" s="216"/>
    </row>
    <row r="49" ht="9" customHeight="1"/>
    <row r="50" spans="2:4" ht="15">
      <c r="B50" s="104" t="s">
        <v>121</v>
      </c>
      <c r="C50" s="105"/>
      <c r="D50" s="106"/>
    </row>
    <row r="51" spans="2:4" ht="15">
      <c r="B51" s="107" t="s">
        <v>196</v>
      </c>
      <c r="C51" s="105"/>
      <c r="D51" s="106"/>
    </row>
    <row r="52" spans="2:4" ht="15">
      <c r="B52" s="107" t="s">
        <v>123</v>
      </c>
      <c r="C52" s="105"/>
      <c r="D52" s="106"/>
    </row>
    <row r="53" spans="2:4" ht="15">
      <c r="B53" s="107" t="s">
        <v>125</v>
      </c>
      <c r="C53" s="105"/>
      <c r="D53" s="106"/>
    </row>
    <row r="54" spans="2:4" ht="15">
      <c r="B54" s="107" t="s">
        <v>124</v>
      </c>
      <c r="C54" s="105"/>
      <c r="D54" s="106"/>
    </row>
    <row r="55" spans="2:4" ht="15">
      <c r="B55" s="107" t="s">
        <v>198</v>
      </c>
      <c r="C55" s="105"/>
      <c r="D55" s="106"/>
    </row>
    <row r="56" spans="2:4" ht="15">
      <c r="B56" s="107" t="s">
        <v>197</v>
      </c>
      <c r="C56" s="105"/>
      <c r="D56" s="106"/>
    </row>
    <row r="60" ht="15">
      <c r="B60" s="101" t="s">
        <v>113</v>
      </c>
    </row>
    <row r="62" ht="15">
      <c r="B62" t="s">
        <v>55</v>
      </c>
    </row>
    <row r="63" ht="6.75" customHeight="1"/>
    <row r="64" ht="15">
      <c r="B64" t="s">
        <v>62</v>
      </c>
    </row>
    <row r="65" spans="4:6" ht="14.25" thickBot="1">
      <c r="D65" s="159" t="s">
        <v>51</v>
      </c>
      <c r="E65" s="159"/>
      <c r="F65" s="159"/>
    </row>
    <row r="66" spans="2:9" ht="15">
      <c r="B66" s="3"/>
      <c r="C66" s="35" t="s">
        <v>58</v>
      </c>
      <c r="D66" s="66" t="s">
        <v>57</v>
      </c>
      <c r="E66" s="66"/>
      <c r="F66" s="37" t="s">
        <v>104</v>
      </c>
      <c r="G66" s="185" t="s">
        <v>46</v>
      </c>
      <c r="H66" s="186"/>
      <c r="I66" s="99" t="s">
        <v>52</v>
      </c>
    </row>
    <row r="67" spans="2:9" ht="14.25">
      <c r="B67" s="255" t="s">
        <v>56</v>
      </c>
      <c r="C67" s="35" t="s">
        <v>47</v>
      </c>
      <c r="D67" s="40"/>
      <c r="E67" s="61" t="s">
        <v>49</v>
      </c>
      <c r="F67" s="40"/>
      <c r="G67" s="3">
        <f>F67-D67</f>
        <v>0</v>
      </c>
      <c r="H67" s="189">
        <f>SUM(G67:G68)</f>
        <v>0</v>
      </c>
      <c r="I67" s="243">
        <f>IF(H69&lt;0,0,SUM(B76:B77))</f>
        <v>0</v>
      </c>
    </row>
    <row r="68" spans="2:9" ht="15" thickBot="1">
      <c r="B68" s="256"/>
      <c r="C68" s="36" t="s">
        <v>48</v>
      </c>
      <c r="D68" s="41"/>
      <c r="E68" s="69" t="s">
        <v>49</v>
      </c>
      <c r="F68" s="41"/>
      <c r="G68" s="34">
        <f>F68-D68</f>
        <v>0</v>
      </c>
      <c r="H68" s="242"/>
      <c r="I68" s="244"/>
    </row>
    <row r="69" spans="2:9" ht="14.25" thickTop="1">
      <c r="B69" s="251" t="s">
        <v>50</v>
      </c>
      <c r="C69" s="37" t="s">
        <v>47</v>
      </c>
      <c r="D69" s="66">
        <f>D67</f>
        <v>0</v>
      </c>
      <c r="E69" s="66" t="s">
        <v>49</v>
      </c>
      <c r="F69" s="66">
        <f>F67</f>
        <v>0</v>
      </c>
      <c r="G69" s="33">
        <f>F69-D69</f>
        <v>0</v>
      </c>
      <c r="H69" s="247">
        <f>SUM(G69:G70)</f>
        <v>0</v>
      </c>
      <c r="I69" t="str">
        <f>IF(D78=2,"",IF(D78=0,"",IF(D76=1,"２０Fで本数換算","４０Fで本数換算")))</f>
        <v/>
      </c>
    </row>
    <row r="70" spans="2:9" ht="15">
      <c r="B70" s="252"/>
      <c r="C70" s="35" t="s">
        <v>48</v>
      </c>
      <c r="D70" s="61">
        <f>D68*2</f>
        <v>0</v>
      </c>
      <c r="E70" s="61" t="s">
        <v>49</v>
      </c>
      <c r="F70" s="61">
        <f>F68*2</f>
        <v>0</v>
      </c>
      <c r="G70" s="3">
        <f>F70-D70</f>
        <v>0</v>
      </c>
      <c r="H70" s="248"/>
      <c r="I70" s="38" t="str">
        <f>IF(H69&lt;=0,"転換貨物に該当しません","")</f>
        <v>転換貨物に該当しません</v>
      </c>
    </row>
    <row r="75" ht="15" hidden="1">
      <c r="C75" t="s">
        <v>59</v>
      </c>
    </row>
    <row r="76" spans="2:8" ht="15" hidden="1">
      <c r="B76">
        <f>IF(D78=2,H76,G76)</f>
        <v>0</v>
      </c>
      <c r="C76" t="s">
        <v>47</v>
      </c>
      <c r="D76">
        <f>IF(G67&gt;0,1,0)</f>
        <v>0</v>
      </c>
      <c r="E76" t="str">
        <f>IF(D76=1,"増加","✕")</f>
        <v>✕</v>
      </c>
      <c r="F76">
        <f>IF(D76=1,H69,0)</f>
        <v>0</v>
      </c>
      <c r="G76">
        <f>F76</f>
        <v>0</v>
      </c>
      <c r="H76">
        <f>IF(D78=2,G67,0)</f>
        <v>0</v>
      </c>
    </row>
    <row r="77" spans="2:8" ht="15" hidden="1">
      <c r="B77">
        <f>IF(D78=2,H77,G77)</f>
        <v>0</v>
      </c>
      <c r="C77" t="s">
        <v>48</v>
      </c>
      <c r="D77">
        <f>IF(G68&gt;0,1,0)</f>
        <v>0</v>
      </c>
      <c r="E77" t="str">
        <f>IF(D77=1,"増加","✕")</f>
        <v>✕</v>
      </c>
      <c r="F77">
        <f>IF(D77=1,H69,0)</f>
        <v>0</v>
      </c>
      <c r="G77">
        <f>ROUNDUP(F77/2,0)</f>
        <v>0</v>
      </c>
      <c r="H77">
        <f>IF(D78=2,G68,0)</f>
        <v>0</v>
      </c>
    </row>
    <row r="78" ht="15" hidden="1">
      <c r="D78">
        <f>SUM(D76:D77)</f>
        <v>0</v>
      </c>
    </row>
  </sheetData>
  <mergeCells count="71">
    <mergeCell ref="E48:F48"/>
    <mergeCell ref="G48:H48"/>
    <mergeCell ref="I44:J44"/>
    <mergeCell ref="B45:D45"/>
    <mergeCell ref="E45:F45"/>
    <mergeCell ref="G45:H45"/>
    <mergeCell ref="I45:J45"/>
    <mergeCell ref="G47:H47"/>
    <mergeCell ref="G44:H44"/>
    <mergeCell ref="B34:B36"/>
    <mergeCell ref="B38:C40"/>
    <mergeCell ref="B42:C44"/>
    <mergeCell ref="D43:D44"/>
    <mergeCell ref="E44:F44"/>
    <mergeCell ref="I33:J33"/>
    <mergeCell ref="I25:J25"/>
    <mergeCell ref="I26:J26"/>
    <mergeCell ref="B30:D30"/>
    <mergeCell ref="E30:F30"/>
    <mergeCell ref="G30:H30"/>
    <mergeCell ref="I30:J30"/>
    <mergeCell ref="B31:D31"/>
    <mergeCell ref="E31:F31"/>
    <mergeCell ref="G31:H31"/>
    <mergeCell ref="I31:J31"/>
    <mergeCell ref="B32:D32"/>
    <mergeCell ref="E32:F32"/>
    <mergeCell ref="G32:H32"/>
    <mergeCell ref="I32:J32"/>
    <mergeCell ref="G19:H19"/>
    <mergeCell ref="B33:D33"/>
    <mergeCell ref="E33:F33"/>
    <mergeCell ref="G33:H33"/>
    <mergeCell ref="B20:B22"/>
    <mergeCell ref="I67:I68"/>
    <mergeCell ref="B69:B70"/>
    <mergeCell ref="H69:H70"/>
    <mergeCell ref="B16:D16"/>
    <mergeCell ref="E16:F16"/>
    <mergeCell ref="G16:H16"/>
    <mergeCell ref="I16:J19"/>
    <mergeCell ref="B17:D17"/>
    <mergeCell ref="E17:F17"/>
    <mergeCell ref="G17:H17"/>
    <mergeCell ref="G26:H26"/>
    <mergeCell ref="G66:H66"/>
    <mergeCell ref="B67:B68"/>
    <mergeCell ref="H67:H68"/>
    <mergeCell ref="B19:D19"/>
    <mergeCell ref="E19:F19"/>
    <mergeCell ref="B12:B14"/>
    <mergeCell ref="B18:D18"/>
    <mergeCell ref="B10:D10"/>
    <mergeCell ref="E10:F10"/>
    <mergeCell ref="G10:H10"/>
    <mergeCell ref="E18:F18"/>
    <mergeCell ref="G18:H18"/>
    <mergeCell ref="I10:J10"/>
    <mergeCell ref="B11:D11"/>
    <mergeCell ref="E11:F11"/>
    <mergeCell ref="G11:H11"/>
    <mergeCell ref="I11:J11"/>
    <mergeCell ref="B8:D8"/>
    <mergeCell ref="E9:F9"/>
    <mergeCell ref="G9:H9"/>
    <mergeCell ref="I9:J9"/>
    <mergeCell ref="D2:H2"/>
    <mergeCell ref="B9:D9"/>
    <mergeCell ref="E8:F8"/>
    <mergeCell ref="G8:H8"/>
    <mergeCell ref="I8:J8"/>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8"/>
  <sheetViews>
    <sheetView workbookViewId="0" topLeftCell="A1">
      <selection activeCell="L38" sqref="L38"/>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5">
      <c r="A1" t="s">
        <v>105</v>
      </c>
    </row>
    <row r="3" spans="1:2" ht="15">
      <c r="A3" s="2" t="s">
        <v>54</v>
      </c>
      <c r="B3" t="s">
        <v>81</v>
      </c>
    </row>
    <row r="4" spans="1:2" ht="15">
      <c r="A4" s="2"/>
      <c r="B4" t="s">
        <v>82</v>
      </c>
    </row>
    <row r="5" ht="15">
      <c r="B5" t="s">
        <v>83</v>
      </c>
    </row>
    <row r="8" spans="1:2" ht="15">
      <c r="A8" s="60">
        <v>1</v>
      </c>
      <c r="B8" t="s">
        <v>107</v>
      </c>
    </row>
    <row r="9" spans="1:2" ht="15">
      <c r="A9" s="60"/>
      <c r="B9" t="s">
        <v>106</v>
      </c>
    </row>
    <row r="11" spans="1:2" ht="15">
      <c r="A11" s="60">
        <v>2</v>
      </c>
      <c r="B11" t="s">
        <v>108</v>
      </c>
    </row>
    <row r="12" ht="15">
      <c r="B12" t="s">
        <v>109</v>
      </c>
    </row>
    <row r="13" ht="15">
      <c r="B13" t="s">
        <v>110</v>
      </c>
    </row>
    <row r="14" ht="15">
      <c r="B14" t="s">
        <v>237</v>
      </c>
    </row>
    <row r="15" ht="15">
      <c r="B15" t="s">
        <v>238</v>
      </c>
    </row>
    <row r="18" spans="1:2" ht="15">
      <c r="A18" s="100" t="s">
        <v>112</v>
      </c>
      <c r="B18" s="101" t="s">
        <v>111</v>
      </c>
    </row>
    <row r="20" ht="15">
      <c r="B20" t="s">
        <v>55</v>
      </c>
    </row>
    <row r="22" ht="15">
      <c r="B22" t="s">
        <v>62</v>
      </c>
    </row>
    <row r="23" spans="4:6" ht="14.25" thickBot="1">
      <c r="D23" s="189" t="s">
        <v>51</v>
      </c>
      <c r="E23" s="189"/>
      <c r="F23" s="189"/>
    </row>
    <row r="24" spans="2:16" ht="15">
      <c r="B24" s="3"/>
      <c r="C24" s="35" t="s">
        <v>58</v>
      </c>
      <c r="D24" s="66" t="s">
        <v>57</v>
      </c>
      <c r="E24" s="66"/>
      <c r="F24" s="66" t="s">
        <v>104</v>
      </c>
      <c r="G24" s="185" t="s">
        <v>46</v>
      </c>
      <c r="H24" s="186"/>
      <c r="J24" s="39" t="s">
        <v>52</v>
      </c>
      <c r="P24" t="s">
        <v>59</v>
      </c>
    </row>
    <row r="25" spans="2:21" ht="14.25">
      <c r="B25" s="255" t="s">
        <v>56</v>
      </c>
      <c r="C25" s="35" t="s">
        <v>47</v>
      </c>
      <c r="D25" s="40"/>
      <c r="E25" s="61" t="s">
        <v>49</v>
      </c>
      <c r="F25" s="40"/>
      <c r="G25" s="3">
        <f>F25-D25</f>
        <v>0</v>
      </c>
      <c r="H25" s="189">
        <f>SUM(G25:G26)</f>
        <v>0</v>
      </c>
      <c r="J25" s="253">
        <f>IF(H27&lt;0,0,SUM(O25:O26))</f>
        <v>0</v>
      </c>
      <c r="O25">
        <f>IF(Q27=2,U25,T25)</f>
        <v>0</v>
      </c>
      <c r="P25" t="s">
        <v>47</v>
      </c>
      <c r="Q25">
        <f>IF(G25&gt;0,1,0)</f>
        <v>0</v>
      </c>
      <c r="R25" t="str">
        <f>IF(Q25=1,"増加","✕")</f>
        <v>✕</v>
      </c>
      <c r="S25">
        <f>IF(Q25=1,$H$27,0)</f>
        <v>0</v>
      </c>
      <c r="T25">
        <f>S25</f>
        <v>0</v>
      </c>
      <c r="U25">
        <f>IF($Q$27=2,G25,0)</f>
        <v>0</v>
      </c>
    </row>
    <row r="26" spans="2:21" ht="15" thickBot="1">
      <c r="B26" s="256"/>
      <c r="C26" s="36" t="s">
        <v>48</v>
      </c>
      <c r="D26" s="41"/>
      <c r="E26" s="69" t="s">
        <v>49</v>
      </c>
      <c r="F26" s="41"/>
      <c r="G26" s="34">
        <f aca="true" t="shared" si="0" ref="G26:G28">F26-D26</f>
        <v>0</v>
      </c>
      <c r="H26" s="242"/>
      <c r="J26" s="254"/>
      <c r="O26">
        <f>IF(Q27=2,U26,T26)</f>
        <v>0</v>
      </c>
      <c r="P26" t="s">
        <v>48</v>
      </c>
      <c r="Q26">
        <f>IF(G26&gt;0,1,0)</f>
        <v>0</v>
      </c>
      <c r="R26" t="str">
        <f>IF(Q26=1,"増加","✕")</f>
        <v>✕</v>
      </c>
      <c r="S26">
        <f>IF(Q26=1,$H$27,0)</f>
        <v>0</v>
      </c>
      <c r="T26">
        <f>ROUNDUP(S26/2,0)</f>
        <v>0</v>
      </c>
      <c r="U26">
        <f>IF($Q$27=2,G26,0)</f>
        <v>0</v>
      </c>
    </row>
    <row r="27" spans="2:17" ht="14.25" thickTop="1">
      <c r="B27" s="251" t="s">
        <v>50</v>
      </c>
      <c r="C27" s="37" t="s">
        <v>47</v>
      </c>
      <c r="D27" s="66">
        <f>D25</f>
        <v>0</v>
      </c>
      <c r="E27" s="66" t="s">
        <v>49</v>
      </c>
      <c r="F27" s="66">
        <f>F25</f>
        <v>0</v>
      </c>
      <c r="G27" s="33">
        <f t="shared" si="0"/>
        <v>0</v>
      </c>
      <c r="H27" s="247">
        <f>SUM(G27:G28)</f>
        <v>0</v>
      </c>
      <c r="J27" t="str">
        <f>IF(Q27=2,"",IF(Q27=0,"",IF(Q25=1,"２０Fで本数換算","４０Fで本数換算")))</f>
        <v/>
      </c>
      <c r="Q27">
        <f>SUM(Q25:Q26)</f>
        <v>0</v>
      </c>
    </row>
    <row r="28" spans="2:10" ht="15">
      <c r="B28" s="252"/>
      <c r="C28" s="35" t="s">
        <v>48</v>
      </c>
      <c r="D28" s="61">
        <f>D26*2</f>
        <v>0</v>
      </c>
      <c r="E28" s="61" t="s">
        <v>49</v>
      </c>
      <c r="F28" s="61">
        <f>F26*2</f>
        <v>0</v>
      </c>
      <c r="G28" s="3">
        <f t="shared" si="0"/>
        <v>0</v>
      </c>
      <c r="H28" s="248"/>
      <c r="J28" s="38" t="str">
        <f>IF(H27&lt;=0,"転換貨物と見なしません","")</f>
        <v>転換貨物と見なしません</v>
      </c>
    </row>
  </sheetData>
  <sheetProtection sheet="1" objects="1" scenarios="1"/>
  <mergeCells count="7">
    <mergeCell ref="J25:J26"/>
    <mergeCell ref="B27:B28"/>
    <mergeCell ref="H27:H28"/>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workbookViewId="0" topLeftCell="A1">
      <selection activeCell="E18" sqref="E18"/>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t="s">
        <v>230</v>
      </c>
      <c r="B1" s="86"/>
      <c r="C1" s="42"/>
      <c r="D1" s="42"/>
      <c r="E1" s="42"/>
      <c r="F1" s="42"/>
    </row>
    <row r="2" spans="1:8" ht="17.25">
      <c r="A2" s="42"/>
      <c r="B2" s="42"/>
      <c r="C2" s="42"/>
      <c r="D2" s="208" t="s">
        <v>41</v>
      </c>
      <c r="E2" s="208"/>
      <c r="F2" s="208"/>
      <c r="G2" s="208"/>
      <c r="H2" s="208"/>
    </row>
    <row r="3" spans="1:8" ht="17.25">
      <c r="A3" s="42"/>
      <c r="B3" s="42"/>
      <c r="C3" s="42"/>
      <c r="D3" s="87"/>
      <c r="E3" s="87"/>
      <c r="F3" s="87"/>
      <c r="G3" s="87"/>
      <c r="H3" s="87"/>
    </row>
    <row r="4" spans="1:6" ht="15">
      <c r="A4" s="42" t="s">
        <v>138</v>
      </c>
      <c r="C4" s="42"/>
      <c r="D4" s="42"/>
      <c r="E4" s="42"/>
      <c r="F4" s="42"/>
    </row>
    <row r="5" spans="1:6" ht="15">
      <c r="A5" s="42"/>
      <c r="B5" s="42" t="s">
        <v>195</v>
      </c>
      <c r="C5" s="42"/>
      <c r="D5" s="42"/>
      <c r="E5" s="42"/>
      <c r="F5" s="42"/>
    </row>
    <row r="6" spans="2:6" ht="10.5" customHeight="1">
      <c r="B6" s="16"/>
      <c r="C6" s="42"/>
      <c r="D6" s="42"/>
      <c r="E6" s="42"/>
      <c r="F6" s="42"/>
    </row>
    <row r="7" spans="2:6" ht="15">
      <c r="B7" s="45" t="s">
        <v>180</v>
      </c>
      <c r="C7" s="42"/>
      <c r="D7" s="42"/>
      <c r="E7" s="42"/>
      <c r="F7" s="42"/>
    </row>
    <row r="8" spans="2:10" ht="15">
      <c r="B8" s="189" t="s">
        <v>42</v>
      </c>
      <c r="C8" s="189"/>
      <c r="D8" s="189"/>
      <c r="E8" s="193"/>
      <c r="F8" s="205"/>
      <c r="G8" s="193"/>
      <c r="H8" s="212"/>
      <c r="I8" s="223" t="s">
        <v>134</v>
      </c>
      <c r="J8" s="224"/>
    </row>
    <row r="9" spans="2:10" ht="15">
      <c r="B9" s="189" t="s">
        <v>103</v>
      </c>
      <c r="C9" s="189"/>
      <c r="D9" s="189"/>
      <c r="E9" s="193"/>
      <c r="F9" s="205"/>
      <c r="G9" s="193"/>
      <c r="H9" s="212"/>
      <c r="I9" s="225"/>
      <c r="J9" s="226"/>
    </row>
    <row r="10" spans="2:10" ht="15">
      <c r="B10" s="189" t="s">
        <v>79</v>
      </c>
      <c r="C10" s="189"/>
      <c r="D10" s="189"/>
      <c r="E10" s="185"/>
      <c r="F10" s="186"/>
      <c r="G10" s="185"/>
      <c r="H10" s="257"/>
      <c r="I10" s="267"/>
      <c r="J10" s="268"/>
    </row>
    <row r="11" spans="2:10" ht="14.25" customHeight="1">
      <c r="B11" s="245" t="s">
        <v>193</v>
      </c>
      <c r="C11" s="65" t="s">
        <v>102</v>
      </c>
      <c r="D11" s="59" t="s">
        <v>129</v>
      </c>
      <c r="E11" s="71" t="s">
        <v>130</v>
      </c>
      <c r="F11" s="71" t="s">
        <v>131</v>
      </c>
      <c r="G11" s="71" t="s">
        <v>130</v>
      </c>
      <c r="H11" s="74" t="s">
        <v>131</v>
      </c>
      <c r="I11" s="76" t="s">
        <v>130</v>
      </c>
      <c r="J11" s="71" t="s">
        <v>131</v>
      </c>
    </row>
    <row r="12" spans="2:10" ht="15">
      <c r="B12" s="245"/>
      <c r="C12" s="65"/>
      <c r="D12" s="12" t="s">
        <v>14</v>
      </c>
      <c r="E12" s="111" t="s">
        <v>22</v>
      </c>
      <c r="F12" s="111" t="s">
        <v>22</v>
      </c>
      <c r="G12" s="111" t="s">
        <v>22</v>
      </c>
      <c r="H12" s="114" t="s">
        <v>22</v>
      </c>
      <c r="I12" s="115" t="s">
        <v>22</v>
      </c>
      <c r="J12" s="111" t="s">
        <v>22</v>
      </c>
    </row>
    <row r="13" spans="2:10" ht="15">
      <c r="B13" s="310"/>
      <c r="C13" s="89"/>
      <c r="D13" s="14" t="s">
        <v>15</v>
      </c>
      <c r="E13" s="113" t="s">
        <v>132</v>
      </c>
      <c r="F13" s="113" t="s">
        <v>132</v>
      </c>
      <c r="G13" s="113" t="s">
        <v>132</v>
      </c>
      <c r="H13" s="119" t="s">
        <v>132</v>
      </c>
      <c r="I13" s="120" t="s">
        <v>132</v>
      </c>
      <c r="J13" s="113" t="s">
        <v>132</v>
      </c>
    </row>
    <row r="16" spans="9:10" ht="14.25" thickBot="1">
      <c r="I16" s="217" t="s">
        <v>194</v>
      </c>
      <c r="J16" s="217"/>
    </row>
    <row r="17" spans="7:10" ht="19.5" customHeight="1" thickBot="1">
      <c r="G17" s="265" t="s">
        <v>115</v>
      </c>
      <c r="H17" s="266"/>
      <c r="I17" s="215" t="s">
        <v>114</v>
      </c>
      <c r="J17" s="216"/>
    </row>
    <row r="20" spans="2:10" ht="15">
      <c r="B20" s="21"/>
      <c r="C20" s="21"/>
      <c r="D20" s="21"/>
      <c r="E20" s="21"/>
      <c r="F20" s="21"/>
      <c r="G20" s="21"/>
      <c r="H20" s="21"/>
      <c r="I20" s="21"/>
      <c r="J20" s="21"/>
    </row>
    <row r="21" ht="12.75" customHeight="1"/>
    <row r="22" ht="15">
      <c r="B22" s="45" t="s">
        <v>181</v>
      </c>
    </row>
    <row r="23" spans="2:10" ht="16.5" customHeight="1">
      <c r="B23" s="189" t="s">
        <v>42</v>
      </c>
      <c r="C23" s="189"/>
      <c r="D23" s="189"/>
      <c r="E23" s="193"/>
      <c r="F23" s="205"/>
      <c r="G23" s="193"/>
      <c r="H23" s="212"/>
      <c r="I23" s="223" t="s">
        <v>134</v>
      </c>
      <c r="J23" s="224"/>
    </row>
    <row r="24" spans="2:10" ht="16.5" customHeight="1">
      <c r="B24" s="189" t="s">
        <v>103</v>
      </c>
      <c r="C24" s="189"/>
      <c r="D24" s="189"/>
      <c r="E24" s="193"/>
      <c r="F24" s="205"/>
      <c r="G24" s="193"/>
      <c r="H24" s="212"/>
      <c r="I24" s="225"/>
      <c r="J24" s="226"/>
    </row>
    <row r="25" spans="2:10" ht="16.5" customHeight="1">
      <c r="B25" s="189" t="s">
        <v>79</v>
      </c>
      <c r="C25" s="189"/>
      <c r="D25" s="189"/>
      <c r="E25" s="193"/>
      <c r="F25" s="205"/>
      <c r="G25" s="193"/>
      <c r="H25" s="212"/>
      <c r="I25" s="267"/>
      <c r="J25" s="268"/>
    </row>
    <row r="26" spans="2:10" ht="15">
      <c r="B26" s="241" t="s">
        <v>193</v>
      </c>
      <c r="C26" s="68" t="s">
        <v>102</v>
      </c>
      <c r="D26" s="10" t="s">
        <v>129</v>
      </c>
      <c r="E26" s="11" t="s">
        <v>130</v>
      </c>
      <c r="F26" s="11" t="s">
        <v>131</v>
      </c>
      <c r="G26" s="11" t="s">
        <v>130</v>
      </c>
      <c r="H26" s="58" t="s">
        <v>131</v>
      </c>
      <c r="I26" s="75" t="s">
        <v>130</v>
      </c>
      <c r="J26" s="11" t="s">
        <v>131</v>
      </c>
    </row>
    <row r="27" spans="2:10" ht="15">
      <c r="B27" s="245"/>
      <c r="C27" s="65"/>
      <c r="D27" s="12" t="s">
        <v>14</v>
      </c>
      <c r="E27" s="111" t="s">
        <v>22</v>
      </c>
      <c r="F27" s="111" t="s">
        <v>22</v>
      </c>
      <c r="G27" s="111" t="s">
        <v>22</v>
      </c>
      <c r="H27" s="114" t="s">
        <v>22</v>
      </c>
      <c r="I27" s="115" t="s">
        <v>22</v>
      </c>
      <c r="J27" s="111" t="s">
        <v>22</v>
      </c>
    </row>
    <row r="28" spans="2:10" ht="15">
      <c r="B28" s="310"/>
      <c r="C28" s="89"/>
      <c r="D28" s="14" t="s">
        <v>15</v>
      </c>
      <c r="E28" s="113" t="s">
        <v>132</v>
      </c>
      <c r="F28" s="113" t="s">
        <v>132</v>
      </c>
      <c r="G28" s="113" t="s">
        <v>132</v>
      </c>
      <c r="H28" s="119" t="s">
        <v>132</v>
      </c>
      <c r="I28" s="120" t="s">
        <v>132</v>
      </c>
      <c r="J28" s="113" t="s">
        <v>132</v>
      </c>
    </row>
    <row r="31" spans="9:10" ht="14.25" thickBot="1">
      <c r="I31" s="217" t="s">
        <v>194</v>
      </c>
      <c r="J31" s="217"/>
    </row>
    <row r="32" spans="7:10" ht="19.5" customHeight="1" thickBot="1">
      <c r="G32" s="265" t="s">
        <v>115</v>
      </c>
      <c r="H32" s="266"/>
      <c r="I32" s="215" t="s">
        <v>114</v>
      </c>
      <c r="J32" s="216"/>
    </row>
  </sheetData>
  <mergeCells count="29">
    <mergeCell ref="B26:B28"/>
    <mergeCell ref="I31:J31"/>
    <mergeCell ref="G32:H32"/>
    <mergeCell ref="I32:J32"/>
    <mergeCell ref="B23:D23"/>
    <mergeCell ref="E23:F23"/>
    <mergeCell ref="G23:H23"/>
    <mergeCell ref="I23:J25"/>
    <mergeCell ref="B24:D24"/>
    <mergeCell ref="E24:F24"/>
    <mergeCell ref="G24:H24"/>
    <mergeCell ref="B25:D25"/>
    <mergeCell ref="E25:F25"/>
    <mergeCell ref="G25:H25"/>
    <mergeCell ref="I16:J16"/>
    <mergeCell ref="G17:H17"/>
    <mergeCell ref="I17:J17"/>
    <mergeCell ref="G10:H10"/>
    <mergeCell ref="D2:H2"/>
    <mergeCell ref="B8:D8"/>
    <mergeCell ref="E8:F8"/>
    <mergeCell ref="G8:H8"/>
    <mergeCell ref="B9:D9"/>
    <mergeCell ref="E9:F9"/>
    <mergeCell ref="G9:H9"/>
    <mergeCell ref="B10:D10"/>
    <mergeCell ref="E10:F10"/>
    <mergeCell ref="I8:J10"/>
    <mergeCell ref="B11:B13"/>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3"/>
  <sheetViews>
    <sheetView workbookViewId="0" topLeftCell="A1">
      <selection activeCell="E18" sqref="E18"/>
    </sheetView>
  </sheetViews>
  <sheetFormatPr defaultColWidth="9.140625" defaultRowHeight="15"/>
  <cols>
    <col min="1" max="1" width="3.7109375" style="42" customWidth="1"/>
    <col min="2" max="2" width="2.7109375" style="42" customWidth="1"/>
    <col min="3" max="3" width="5.8515625" style="42" customWidth="1"/>
    <col min="4" max="4" width="12.28125" style="42" customWidth="1"/>
    <col min="5" max="5" width="5.57421875" style="42" customWidth="1"/>
    <col min="6" max="6" width="5.57421875" style="42" bestFit="1" customWidth="1"/>
    <col min="7" max="7" width="5.28125" style="42" bestFit="1" customWidth="1"/>
    <col min="8" max="8" width="5.28125" style="42" customWidth="1"/>
    <col min="9" max="9" width="9.8515625" style="0" bestFit="1" customWidth="1"/>
    <col min="10" max="10" width="13.421875" style="0" customWidth="1"/>
    <col min="11" max="11" width="19.421875" style="0" customWidth="1"/>
    <col min="12" max="15" width="12.28125" style="0" customWidth="1"/>
  </cols>
  <sheetData>
    <row r="1" spans="1:8" ht="15">
      <c r="A1" t="s">
        <v>231</v>
      </c>
      <c r="B1" s="86"/>
      <c r="G1"/>
      <c r="H1"/>
    </row>
    <row r="2" spans="4:10" ht="17.25">
      <c r="D2" s="208" t="s">
        <v>177</v>
      </c>
      <c r="E2" s="208"/>
      <c r="F2" s="208"/>
      <c r="G2" s="208"/>
      <c r="H2" s="208"/>
      <c r="I2" s="208"/>
      <c r="J2" s="208"/>
    </row>
    <row r="4" spans="1:2" ht="15">
      <c r="A4" s="103" t="s">
        <v>137</v>
      </c>
      <c r="B4" s="42" t="s">
        <v>32</v>
      </c>
    </row>
    <row r="5" ht="15">
      <c r="B5" s="42" t="s">
        <v>186</v>
      </c>
    </row>
    <row r="6" ht="15">
      <c r="J6" s="2" t="s">
        <v>68</v>
      </c>
    </row>
    <row r="7" spans="2:11" ht="28.5" customHeight="1">
      <c r="B7" s="51"/>
      <c r="C7" s="64" t="s">
        <v>189</v>
      </c>
      <c r="D7" s="62" t="s">
        <v>64</v>
      </c>
      <c r="E7" s="64" t="s">
        <v>190</v>
      </c>
      <c r="F7" s="64" t="s">
        <v>191</v>
      </c>
      <c r="G7" s="62" t="s">
        <v>14</v>
      </c>
      <c r="H7" s="169" t="s">
        <v>259</v>
      </c>
      <c r="I7" s="62" t="s">
        <v>187</v>
      </c>
      <c r="J7" s="170" t="s">
        <v>260</v>
      </c>
      <c r="K7" s="62" t="s">
        <v>25</v>
      </c>
    </row>
    <row r="8" spans="2:11" ht="25.5" customHeight="1">
      <c r="B8" s="51">
        <v>1</v>
      </c>
      <c r="C8" s="131" t="s">
        <v>188</v>
      </c>
      <c r="D8" s="132"/>
      <c r="E8" s="62"/>
      <c r="F8" s="62"/>
      <c r="G8" s="51"/>
      <c r="H8" s="51"/>
      <c r="I8" s="47"/>
      <c r="J8" s="47"/>
      <c r="K8" s="3"/>
    </row>
    <row r="9" spans="2:11" ht="25.5" customHeight="1">
      <c r="B9" s="51">
        <v>2</v>
      </c>
      <c r="C9" s="131" t="s">
        <v>188</v>
      </c>
      <c r="D9" s="132"/>
      <c r="E9" s="62"/>
      <c r="F9" s="62"/>
      <c r="G9" s="51"/>
      <c r="H9" s="51"/>
      <c r="I9" s="47"/>
      <c r="J9" s="47"/>
      <c r="K9" s="3"/>
    </row>
    <row r="10" spans="2:11" ht="25.5" customHeight="1">
      <c r="B10" s="51">
        <v>3</v>
      </c>
      <c r="C10" s="131" t="s">
        <v>188</v>
      </c>
      <c r="D10" s="132"/>
      <c r="E10" s="62"/>
      <c r="F10" s="62"/>
      <c r="G10" s="51"/>
      <c r="H10" s="51"/>
      <c r="I10" s="47"/>
      <c r="J10" s="47"/>
      <c r="K10" s="3"/>
    </row>
    <row r="11" spans="2:11" ht="25.5" customHeight="1">
      <c r="B11" s="51">
        <v>4</v>
      </c>
      <c r="C11" s="131" t="s">
        <v>188</v>
      </c>
      <c r="D11" s="132"/>
      <c r="E11" s="62"/>
      <c r="F11" s="62"/>
      <c r="G11" s="51"/>
      <c r="H11" s="51"/>
      <c r="I11" s="47"/>
      <c r="J11" s="47"/>
      <c r="K11" s="3"/>
    </row>
    <row r="12" spans="2:11" ht="25.5" customHeight="1">
      <c r="B12" s="51">
        <v>5</v>
      </c>
      <c r="C12" s="131" t="s">
        <v>188</v>
      </c>
      <c r="D12" s="132"/>
      <c r="E12" s="62"/>
      <c r="F12" s="62"/>
      <c r="G12" s="51"/>
      <c r="H12" s="51"/>
      <c r="I12" s="47"/>
      <c r="J12" s="47"/>
      <c r="K12" s="3"/>
    </row>
    <row r="13" spans="2:11" ht="25.5" customHeight="1">
      <c r="B13" s="51">
        <v>6</v>
      </c>
      <c r="C13" s="131" t="s">
        <v>188</v>
      </c>
      <c r="D13" s="132"/>
      <c r="E13" s="62"/>
      <c r="F13" s="62"/>
      <c r="G13" s="51"/>
      <c r="H13" s="51"/>
      <c r="I13" s="47"/>
      <c r="J13" s="47"/>
      <c r="K13" s="3"/>
    </row>
    <row r="14" spans="2:11" ht="25.5" customHeight="1">
      <c r="B14" s="51">
        <v>7</v>
      </c>
      <c r="C14" s="131" t="s">
        <v>188</v>
      </c>
      <c r="D14" s="132"/>
      <c r="E14" s="62"/>
      <c r="F14" s="62"/>
      <c r="G14" s="51"/>
      <c r="H14" s="51"/>
      <c r="I14" s="47"/>
      <c r="J14" s="47"/>
      <c r="K14" s="3"/>
    </row>
    <row r="15" spans="2:11" ht="25.5" customHeight="1">
      <c r="B15" s="51">
        <v>8</v>
      </c>
      <c r="C15" s="131" t="s">
        <v>188</v>
      </c>
      <c r="D15" s="132"/>
      <c r="E15" s="62"/>
      <c r="F15" s="62"/>
      <c r="G15" s="51"/>
      <c r="H15" s="51"/>
      <c r="I15" s="47"/>
      <c r="J15" s="47"/>
      <c r="K15" s="3"/>
    </row>
    <row r="16" spans="2:11" ht="25.5" customHeight="1">
      <c r="B16" s="51">
        <v>9</v>
      </c>
      <c r="C16" s="131" t="s">
        <v>188</v>
      </c>
      <c r="D16" s="132"/>
      <c r="E16" s="62"/>
      <c r="F16" s="62"/>
      <c r="G16" s="51"/>
      <c r="H16" s="51"/>
      <c r="I16" s="47"/>
      <c r="J16" s="47"/>
      <c r="K16" s="3"/>
    </row>
    <row r="17" spans="2:11" ht="25.5" customHeight="1">
      <c r="B17" s="51">
        <v>10</v>
      </c>
      <c r="C17" s="131" t="s">
        <v>188</v>
      </c>
      <c r="D17" s="132"/>
      <c r="E17" s="62"/>
      <c r="F17" s="62"/>
      <c r="G17" s="51"/>
      <c r="H17" s="51"/>
      <c r="I17" s="47"/>
      <c r="J17" s="47"/>
      <c r="K17" s="3"/>
    </row>
    <row r="18" spans="2:11" ht="25.5" customHeight="1">
      <c r="B18" s="51">
        <v>11</v>
      </c>
      <c r="C18" s="131" t="s">
        <v>188</v>
      </c>
      <c r="D18" s="132"/>
      <c r="E18" s="62"/>
      <c r="F18" s="62"/>
      <c r="G18" s="51"/>
      <c r="H18" s="51"/>
      <c r="I18" s="47"/>
      <c r="J18" s="47"/>
      <c r="K18" s="3"/>
    </row>
    <row r="19" spans="2:11" ht="25.5" customHeight="1">
      <c r="B19" s="51">
        <v>12</v>
      </c>
      <c r="C19" s="131" t="s">
        <v>188</v>
      </c>
      <c r="D19" s="132"/>
      <c r="E19" s="62"/>
      <c r="F19" s="62"/>
      <c r="G19" s="51"/>
      <c r="H19" s="51"/>
      <c r="I19" s="47"/>
      <c r="J19" s="47"/>
      <c r="K19" s="3"/>
    </row>
    <row r="20" spans="2:11" ht="25.5" customHeight="1">
      <c r="B20" s="51">
        <v>13</v>
      </c>
      <c r="C20" s="131" t="s">
        <v>188</v>
      </c>
      <c r="D20" s="132"/>
      <c r="E20" s="62"/>
      <c r="F20" s="62"/>
      <c r="G20" s="51"/>
      <c r="H20" s="51"/>
      <c r="I20" s="47"/>
      <c r="J20" s="47"/>
      <c r="K20" s="3"/>
    </row>
    <row r="21" spans="2:11" ht="25.5" customHeight="1">
      <c r="B21" s="51">
        <v>14</v>
      </c>
      <c r="C21" s="131" t="s">
        <v>188</v>
      </c>
      <c r="D21" s="132"/>
      <c r="E21" s="62"/>
      <c r="F21" s="62"/>
      <c r="G21" s="51"/>
      <c r="H21" s="51"/>
      <c r="I21" s="47"/>
      <c r="J21" s="47"/>
      <c r="K21" s="3"/>
    </row>
    <row r="22" spans="2:11" ht="25.5" customHeight="1">
      <c r="B22" s="51">
        <v>15</v>
      </c>
      <c r="C22" s="131" t="s">
        <v>188</v>
      </c>
      <c r="D22" s="132"/>
      <c r="E22" s="62"/>
      <c r="F22" s="62"/>
      <c r="G22" s="51"/>
      <c r="H22" s="51"/>
      <c r="I22" s="47"/>
      <c r="J22" s="47"/>
      <c r="K22" s="3"/>
    </row>
    <row r="23" spans="2:11" ht="25.5" customHeight="1">
      <c r="B23" s="51">
        <v>16</v>
      </c>
      <c r="C23" s="131" t="s">
        <v>188</v>
      </c>
      <c r="D23" s="132"/>
      <c r="E23" s="62"/>
      <c r="F23" s="62"/>
      <c r="G23" s="51"/>
      <c r="H23" s="51"/>
      <c r="I23" s="47"/>
      <c r="J23" s="47"/>
      <c r="K23" s="3"/>
    </row>
    <row r="24" spans="2:11" ht="25.5" customHeight="1">
      <c r="B24" s="51">
        <v>17</v>
      </c>
      <c r="C24" s="131" t="s">
        <v>188</v>
      </c>
      <c r="D24" s="132"/>
      <c r="E24" s="62"/>
      <c r="F24" s="62"/>
      <c r="G24" s="51"/>
      <c r="H24" s="51"/>
      <c r="I24" s="47"/>
      <c r="J24" s="47"/>
      <c r="K24" s="3"/>
    </row>
    <row r="25" spans="2:11" ht="25.5" customHeight="1">
      <c r="B25" s="51">
        <v>18</v>
      </c>
      <c r="C25" s="131" t="s">
        <v>188</v>
      </c>
      <c r="D25" s="132"/>
      <c r="E25" s="62"/>
      <c r="F25" s="62"/>
      <c r="G25" s="51"/>
      <c r="H25" s="51"/>
      <c r="I25" s="47"/>
      <c r="J25" s="47"/>
      <c r="K25" s="3"/>
    </row>
    <row r="26" spans="2:11" ht="25.5" customHeight="1">
      <c r="B26" s="51">
        <v>19</v>
      </c>
      <c r="C26" s="131" t="s">
        <v>188</v>
      </c>
      <c r="D26" s="132"/>
      <c r="E26" s="62"/>
      <c r="F26" s="62"/>
      <c r="G26" s="51"/>
      <c r="H26" s="51"/>
      <c r="I26" s="47"/>
      <c r="J26" s="47"/>
      <c r="K26" s="3"/>
    </row>
    <row r="27" spans="2:11" ht="25.5" customHeight="1">
      <c r="B27" s="51">
        <v>20</v>
      </c>
      <c r="C27" s="131" t="s">
        <v>188</v>
      </c>
      <c r="D27" s="132"/>
      <c r="E27" s="160"/>
      <c r="F27" s="160"/>
      <c r="G27" s="134"/>
      <c r="H27" s="134"/>
      <c r="I27" s="135"/>
      <c r="J27" s="135"/>
      <c r="K27" s="3"/>
    </row>
    <row r="28" spans="2:11" ht="25.5" customHeight="1">
      <c r="B28" s="51">
        <v>21</v>
      </c>
      <c r="C28" s="131" t="s">
        <v>188</v>
      </c>
      <c r="D28" s="132"/>
      <c r="E28" s="160"/>
      <c r="F28" s="160"/>
      <c r="G28" s="134"/>
      <c r="H28" s="134"/>
      <c r="I28" s="135"/>
      <c r="J28" s="135"/>
      <c r="K28" s="3"/>
    </row>
    <row r="29" spans="2:11" ht="25.5" customHeight="1">
      <c r="B29" s="51">
        <v>22</v>
      </c>
      <c r="C29" s="131" t="s">
        <v>188</v>
      </c>
      <c r="D29" s="132"/>
      <c r="E29" s="160"/>
      <c r="F29" s="160"/>
      <c r="G29" s="134"/>
      <c r="H29" s="134"/>
      <c r="I29" s="135"/>
      <c r="J29" s="135"/>
      <c r="K29" s="3"/>
    </row>
    <row r="30" spans="2:11" ht="25.5" customHeight="1">
      <c r="B30" s="51">
        <v>23</v>
      </c>
      <c r="C30" s="131" t="s">
        <v>188</v>
      </c>
      <c r="D30" s="132"/>
      <c r="E30" s="160"/>
      <c r="F30" s="160"/>
      <c r="G30" s="134"/>
      <c r="H30" s="134"/>
      <c r="I30" s="135"/>
      <c r="J30" s="135"/>
      <c r="K30" s="3"/>
    </row>
    <row r="31" spans="2:11" ht="25.5" customHeight="1">
      <c r="B31" s="51">
        <v>24</v>
      </c>
      <c r="C31" s="131" t="s">
        <v>188</v>
      </c>
      <c r="D31" s="132"/>
      <c r="E31" s="160"/>
      <c r="F31" s="160"/>
      <c r="G31" s="134"/>
      <c r="H31" s="134"/>
      <c r="I31" s="135"/>
      <c r="J31" s="135"/>
      <c r="K31" s="3"/>
    </row>
    <row r="32" spans="2:11" ht="25.5" customHeight="1" thickBot="1">
      <c r="B32" s="51">
        <v>25</v>
      </c>
      <c r="C32" s="131" t="s">
        <v>188</v>
      </c>
      <c r="D32" s="132"/>
      <c r="E32" s="160"/>
      <c r="F32" s="160"/>
      <c r="G32" s="134"/>
      <c r="H32" s="134"/>
      <c r="I32" s="135"/>
      <c r="J32" s="135"/>
      <c r="K32" s="3"/>
    </row>
    <row r="33" spans="2:11" ht="25.5" customHeight="1" thickBot="1">
      <c r="B33" s="320" t="s">
        <v>53</v>
      </c>
      <c r="C33" s="321"/>
      <c r="D33" s="321"/>
      <c r="E33" s="321"/>
      <c r="F33" s="321"/>
      <c r="G33" s="136"/>
      <c r="H33" s="168"/>
      <c r="I33" s="137"/>
      <c r="J33" s="138"/>
      <c r="K33" s="133"/>
    </row>
  </sheetData>
  <mergeCells count="2">
    <mergeCell ref="B33:F33"/>
    <mergeCell ref="D2:J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J41"/>
  <sheetViews>
    <sheetView showZeros="0" workbookViewId="0" topLeftCell="A1">
      <selection activeCell="L24" sqref="L24"/>
    </sheetView>
  </sheetViews>
  <sheetFormatPr defaultColWidth="9.140625" defaultRowHeight="15"/>
  <cols>
    <col min="1" max="1" width="2.421875" style="0" customWidth="1"/>
    <col min="2" max="2" width="3.421875" style="0" customWidth="1"/>
    <col min="3" max="3" width="2.421875" style="0" customWidth="1"/>
    <col min="4" max="4" width="17.421875" style="0" customWidth="1"/>
    <col min="5" max="5" width="10.421875" style="0" customWidth="1"/>
    <col min="6" max="6" width="11.57421875" style="0" customWidth="1"/>
    <col min="7" max="7" width="12.57421875" style="0" customWidth="1"/>
    <col min="8" max="8" width="14.00390625" style="0" customWidth="1"/>
    <col min="9" max="9" width="10.8515625" style="0" customWidth="1"/>
    <col min="10" max="10" width="3.28125" style="0" customWidth="1"/>
  </cols>
  <sheetData>
    <row r="1" ht="15">
      <c r="A1" t="s">
        <v>232</v>
      </c>
    </row>
    <row r="2" ht="15">
      <c r="I2" s="2" t="s">
        <v>0</v>
      </c>
    </row>
    <row r="3" ht="30" customHeight="1"/>
    <row r="4" ht="15">
      <c r="B4" t="s">
        <v>1</v>
      </c>
    </row>
    <row r="5" ht="15">
      <c r="B5" t="s">
        <v>2</v>
      </c>
    </row>
    <row r="6" ht="30" customHeight="1"/>
    <row r="7" ht="15">
      <c r="F7" s="15" t="s">
        <v>38</v>
      </c>
    </row>
    <row r="8" ht="18.75" customHeight="1">
      <c r="G8" s="25" t="s">
        <v>36</v>
      </c>
    </row>
    <row r="9" ht="18.75" customHeight="1">
      <c r="G9" s="25" t="s">
        <v>37</v>
      </c>
    </row>
    <row r="10" spans="7:10" ht="18.75" customHeight="1">
      <c r="G10" s="24" t="s">
        <v>3</v>
      </c>
      <c r="I10" s="2"/>
      <c r="J10" s="15" t="s">
        <v>92</v>
      </c>
    </row>
    <row r="11" ht="29.25" customHeight="1"/>
    <row r="12" spans="2:9" ht="22.5" customHeight="1">
      <c r="B12" s="183" t="s">
        <v>169</v>
      </c>
      <c r="C12" s="184"/>
      <c r="D12" s="184"/>
      <c r="E12" s="184"/>
      <c r="F12" s="184"/>
      <c r="G12" s="184"/>
      <c r="H12" s="184"/>
      <c r="I12" s="184"/>
    </row>
    <row r="14" spans="1:10" ht="39.75" customHeight="1">
      <c r="A14" s="182" t="s">
        <v>163</v>
      </c>
      <c r="B14" s="182"/>
      <c r="C14" s="182"/>
      <c r="D14" s="182"/>
      <c r="E14" s="182"/>
      <c r="F14" s="182"/>
      <c r="G14" s="182"/>
      <c r="H14" s="182"/>
      <c r="I14" s="182"/>
      <c r="J14" s="182"/>
    </row>
    <row r="15" ht="28.5" customHeight="1"/>
    <row r="16" ht="15">
      <c r="F16" s="60" t="s">
        <v>94</v>
      </c>
    </row>
    <row r="17" ht="29.25" customHeight="1"/>
    <row r="18" spans="2:7" ht="24.75" customHeight="1">
      <c r="B18" s="60">
        <v>1</v>
      </c>
      <c r="C18" t="s">
        <v>170</v>
      </c>
      <c r="E18" s="322" t="s">
        <v>171</v>
      </c>
      <c r="F18" s="323"/>
      <c r="G18" t="s">
        <v>142</v>
      </c>
    </row>
    <row r="19" spans="2:6" ht="19.5" customHeight="1">
      <c r="B19" s="60"/>
      <c r="E19" s="126"/>
      <c r="F19" s="126"/>
    </row>
    <row r="21" spans="2:3" ht="18.75" customHeight="1">
      <c r="B21" s="60">
        <v>2</v>
      </c>
      <c r="C21" t="s">
        <v>172</v>
      </c>
    </row>
    <row r="22" spans="4:9" ht="26.25" customHeight="1">
      <c r="D22" s="61" t="s">
        <v>164</v>
      </c>
      <c r="E22" s="61" t="s">
        <v>165</v>
      </c>
      <c r="F22" s="61" t="s">
        <v>173</v>
      </c>
      <c r="G22" s="67" t="s">
        <v>166</v>
      </c>
      <c r="H22" s="269" t="s">
        <v>174</v>
      </c>
      <c r="I22" s="189"/>
    </row>
    <row r="23" spans="4:9" ht="63" customHeight="1">
      <c r="D23" s="3"/>
      <c r="E23" s="3"/>
      <c r="F23" s="70" t="s">
        <v>167</v>
      </c>
      <c r="G23" s="3"/>
      <c r="H23" s="189"/>
      <c r="I23" s="189"/>
    </row>
    <row r="24" spans="5:9" ht="15">
      <c r="E24" s="21"/>
      <c r="F24" s="48"/>
      <c r="G24" s="21"/>
      <c r="H24" s="21"/>
      <c r="I24" s="21"/>
    </row>
    <row r="25" spans="4:9" ht="21.75" customHeight="1">
      <c r="D25" s="21"/>
      <c r="E25" s="21"/>
      <c r="F25" s="21"/>
      <c r="G25" s="21"/>
      <c r="H25" s="21"/>
      <c r="I25" s="21"/>
    </row>
    <row r="27" ht="15">
      <c r="B27" s="60"/>
    </row>
    <row r="28" ht="15">
      <c r="C28" s="18"/>
    </row>
    <row r="29" ht="15">
      <c r="C29" s="18"/>
    </row>
    <row r="30" ht="15">
      <c r="C30" s="18"/>
    </row>
    <row r="31" ht="15">
      <c r="C31" s="18"/>
    </row>
    <row r="39" spans="7:9" ht="15">
      <c r="G39" t="s">
        <v>175</v>
      </c>
      <c r="H39" s="303"/>
      <c r="I39" s="303"/>
    </row>
    <row r="41" spans="7:9" ht="15">
      <c r="G41" t="s">
        <v>97</v>
      </c>
      <c r="H41" s="303"/>
      <c r="I41" s="303"/>
    </row>
  </sheetData>
  <mergeCells count="7">
    <mergeCell ref="H41:I41"/>
    <mergeCell ref="H22:I22"/>
    <mergeCell ref="H23:I23"/>
    <mergeCell ref="H39:I39"/>
    <mergeCell ref="B12:I12"/>
    <mergeCell ref="A14:J14"/>
    <mergeCell ref="E18:F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46"/>
  <sheetViews>
    <sheetView workbookViewId="0" topLeftCell="A10">
      <selection activeCell="G20" sqref="G20"/>
    </sheetView>
  </sheetViews>
  <sheetFormatPr defaultColWidth="9.140625" defaultRowHeight="15"/>
  <cols>
    <col min="1" max="1" width="1.421875" style="0" customWidth="1"/>
    <col min="2" max="2" width="4.28125" style="0" customWidth="1"/>
    <col min="3" max="3" width="5.28125" style="0" customWidth="1"/>
    <col min="4" max="4" width="12.140625" style="0" customWidth="1"/>
    <col min="5" max="10" width="11.140625" style="0" customWidth="1"/>
  </cols>
  <sheetData>
    <row r="1" spans="1:6" ht="15">
      <c r="A1" s="78" t="s">
        <v>222</v>
      </c>
      <c r="B1" s="86"/>
      <c r="C1" s="42"/>
      <c r="E1" s="42"/>
      <c r="F1" s="42"/>
    </row>
    <row r="2" spans="1:8" ht="17.25">
      <c r="A2" s="42"/>
      <c r="B2" s="42"/>
      <c r="C2" s="42"/>
      <c r="E2" s="208" t="s">
        <v>41</v>
      </c>
      <c r="F2" s="208"/>
      <c r="G2" s="208"/>
      <c r="H2" s="208"/>
    </row>
    <row r="3" spans="1:8" ht="17.25">
      <c r="A3" s="42"/>
      <c r="B3" s="42"/>
      <c r="C3" s="42"/>
      <c r="D3" s="87"/>
      <c r="E3" s="87"/>
      <c r="F3" s="87"/>
      <c r="G3" s="87"/>
      <c r="H3" s="87"/>
    </row>
    <row r="4" spans="1:6" ht="15">
      <c r="A4" s="42" t="s">
        <v>138</v>
      </c>
      <c r="C4" s="42"/>
      <c r="D4" s="42"/>
      <c r="E4" s="42"/>
      <c r="F4" s="42"/>
    </row>
    <row r="5" spans="1:6" ht="15">
      <c r="A5" s="42"/>
      <c r="B5" s="42" t="s">
        <v>139</v>
      </c>
      <c r="C5" s="42"/>
      <c r="D5" s="42"/>
      <c r="E5" s="42"/>
      <c r="F5" s="42"/>
    </row>
    <row r="6" spans="1:6" ht="9.75" customHeight="1">
      <c r="A6" s="42"/>
      <c r="B6" s="42"/>
      <c r="C6" s="42"/>
      <c r="D6" s="42"/>
      <c r="E6" s="42"/>
      <c r="F6" s="42"/>
    </row>
    <row r="7" spans="1:10" ht="16.5" customHeight="1">
      <c r="A7" s="42"/>
      <c r="B7" s="45" t="s">
        <v>178</v>
      </c>
      <c r="C7" s="42"/>
      <c r="D7" s="42"/>
      <c r="E7" s="129"/>
      <c r="F7" s="129"/>
      <c r="G7" s="129"/>
      <c r="H7" s="129"/>
      <c r="I7" s="129"/>
      <c r="J7" s="129"/>
    </row>
    <row r="8" spans="2:10" ht="15">
      <c r="B8" s="189" t="s">
        <v>42</v>
      </c>
      <c r="C8" s="189"/>
      <c r="D8" s="189"/>
      <c r="E8" s="193"/>
      <c r="F8" s="205"/>
      <c r="G8" s="193"/>
      <c r="H8" s="205"/>
      <c r="I8" s="193"/>
      <c r="J8" s="205"/>
    </row>
    <row r="9" spans="2:10" ht="15" customHeight="1">
      <c r="B9" s="189" t="s">
        <v>103</v>
      </c>
      <c r="C9" s="189"/>
      <c r="D9" s="189"/>
      <c r="E9" s="193"/>
      <c r="F9" s="205"/>
      <c r="G9" s="193"/>
      <c r="H9" s="205"/>
      <c r="I9" s="193"/>
      <c r="J9" s="205"/>
    </row>
    <row r="10" spans="2:10" ht="15" customHeight="1">
      <c r="B10" s="189" t="s">
        <v>79</v>
      </c>
      <c r="C10" s="189"/>
      <c r="D10" s="189"/>
      <c r="E10" s="193"/>
      <c r="F10" s="205"/>
      <c r="G10" s="193"/>
      <c r="H10" s="205"/>
      <c r="I10" s="193"/>
      <c r="J10" s="205"/>
    </row>
    <row r="11" spans="2:10" ht="15" customHeight="1" thickBot="1">
      <c r="B11" s="199" t="s">
        <v>86</v>
      </c>
      <c r="C11" s="199"/>
      <c r="D11" s="199"/>
      <c r="E11" s="200"/>
      <c r="F11" s="201"/>
      <c r="G11" s="200"/>
      <c r="H11" s="201"/>
      <c r="I11" s="200"/>
      <c r="J11" s="201"/>
    </row>
    <row r="12" spans="2:10" ht="15" customHeight="1">
      <c r="B12" s="209" t="s">
        <v>200</v>
      </c>
      <c r="C12" s="209" t="s">
        <v>100</v>
      </c>
      <c r="D12" s="77" t="s">
        <v>101</v>
      </c>
      <c r="E12" s="206" t="s">
        <v>23</v>
      </c>
      <c r="F12" s="207"/>
      <c r="G12" s="206" t="s">
        <v>23</v>
      </c>
      <c r="H12" s="207"/>
      <c r="I12" s="206" t="s">
        <v>23</v>
      </c>
      <c r="J12" s="207"/>
    </row>
    <row r="13" spans="2:10" ht="15" customHeight="1">
      <c r="B13" s="210"/>
      <c r="C13" s="210"/>
      <c r="D13" s="10" t="s">
        <v>20</v>
      </c>
      <c r="E13" s="11" t="s">
        <v>27</v>
      </c>
      <c r="F13" s="11" t="s">
        <v>26</v>
      </c>
      <c r="G13" s="11" t="s">
        <v>27</v>
      </c>
      <c r="H13" s="11" t="s">
        <v>26</v>
      </c>
      <c r="I13" s="11" t="s">
        <v>27</v>
      </c>
      <c r="J13" s="11" t="s">
        <v>26</v>
      </c>
    </row>
    <row r="14" spans="2:10" ht="15" customHeight="1">
      <c r="B14" s="210"/>
      <c r="C14" s="210"/>
      <c r="D14" s="12" t="s">
        <v>14</v>
      </c>
      <c r="E14" s="111" t="s">
        <v>22</v>
      </c>
      <c r="F14" s="111" t="s">
        <v>22</v>
      </c>
      <c r="G14" s="111" t="s">
        <v>22</v>
      </c>
      <c r="H14" s="111" t="s">
        <v>22</v>
      </c>
      <c r="I14" s="111" t="s">
        <v>22</v>
      </c>
      <c r="J14" s="111" t="s">
        <v>22</v>
      </c>
    </row>
    <row r="15" spans="2:10" ht="15" customHeight="1" thickBot="1">
      <c r="B15" s="211"/>
      <c r="C15" s="211"/>
      <c r="D15" s="13" t="s">
        <v>15</v>
      </c>
      <c r="E15" s="112" t="s">
        <v>13</v>
      </c>
      <c r="F15" s="112" t="s">
        <v>13</v>
      </c>
      <c r="G15" s="112" t="s">
        <v>13</v>
      </c>
      <c r="H15" s="112" t="s">
        <v>13</v>
      </c>
      <c r="I15" s="112" t="s">
        <v>13</v>
      </c>
      <c r="J15" s="112" t="s">
        <v>13</v>
      </c>
    </row>
    <row r="16" spans="2:10" ht="15" customHeight="1" thickTop="1">
      <c r="B16" s="218" t="s">
        <v>207</v>
      </c>
      <c r="C16" s="144" t="s">
        <v>201</v>
      </c>
      <c r="D16" s="59" t="s">
        <v>21</v>
      </c>
      <c r="E16" s="71" t="s">
        <v>27</v>
      </c>
      <c r="F16" s="71" t="s">
        <v>26</v>
      </c>
      <c r="G16" s="71" t="s">
        <v>27</v>
      </c>
      <c r="H16" s="71" t="s">
        <v>26</v>
      </c>
      <c r="I16" s="71" t="s">
        <v>27</v>
      </c>
      <c r="J16" s="71" t="s">
        <v>26</v>
      </c>
    </row>
    <row r="17" spans="2:10" ht="15" customHeight="1">
      <c r="B17" s="219"/>
      <c r="C17" s="93" t="s">
        <v>202</v>
      </c>
      <c r="D17" s="12" t="s">
        <v>14</v>
      </c>
      <c r="E17" s="111" t="s">
        <v>22</v>
      </c>
      <c r="F17" s="111" t="s">
        <v>22</v>
      </c>
      <c r="G17" s="111" t="s">
        <v>22</v>
      </c>
      <c r="H17" s="111" t="s">
        <v>22</v>
      </c>
      <c r="I17" s="111" t="s">
        <v>22</v>
      </c>
      <c r="J17" s="111" t="s">
        <v>22</v>
      </c>
    </row>
    <row r="18" spans="2:10" ht="15" customHeight="1">
      <c r="B18" s="219"/>
      <c r="C18" s="98" t="s">
        <v>203</v>
      </c>
      <c r="D18" s="14" t="s">
        <v>15</v>
      </c>
      <c r="E18" s="113" t="s">
        <v>13</v>
      </c>
      <c r="F18" s="113" t="s">
        <v>13</v>
      </c>
      <c r="G18" s="113" t="s">
        <v>13</v>
      </c>
      <c r="H18" s="113" t="s">
        <v>13</v>
      </c>
      <c r="I18" s="113" t="s">
        <v>13</v>
      </c>
      <c r="J18" s="113" t="s">
        <v>13</v>
      </c>
    </row>
    <row r="19" spans="2:10" ht="15" customHeight="1">
      <c r="B19" s="219"/>
      <c r="C19" s="97" t="s">
        <v>205</v>
      </c>
      <c r="D19" s="90" t="s">
        <v>21</v>
      </c>
      <c r="E19" s="71" t="s">
        <v>27</v>
      </c>
      <c r="F19" s="71" t="s">
        <v>26</v>
      </c>
      <c r="G19" s="71" t="s">
        <v>27</v>
      </c>
      <c r="H19" s="71" t="s">
        <v>26</v>
      </c>
      <c r="I19" s="71" t="s">
        <v>27</v>
      </c>
      <c r="J19" s="71" t="s">
        <v>26</v>
      </c>
    </row>
    <row r="20" spans="2:10" ht="15" customHeight="1">
      <c r="B20" s="219"/>
      <c r="C20" s="93" t="s">
        <v>204</v>
      </c>
      <c r="D20" s="91" t="s">
        <v>14</v>
      </c>
      <c r="E20" s="111" t="s">
        <v>22</v>
      </c>
      <c r="F20" s="111" t="s">
        <v>22</v>
      </c>
      <c r="G20" s="111" t="s">
        <v>22</v>
      </c>
      <c r="H20" s="111" t="s">
        <v>22</v>
      </c>
      <c r="I20" s="111" t="s">
        <v>22</v>
      </c>
      <c r="J20" s="111" t="s">
        <v>22</v>
      </c>
    </row>
    <row r="21" spans="2:10" ht="15" customHeight="1">
      <c r="B21" s="219"/>
      <c r="C21" s="98" t="s">
        <v>203</v>
      </c>
      <c r="D21" s="92" t="s">
        <v>15</v>
      </c>
      <c r="E21" s="113" t="s">
        <v>13</v>
      </c>
      <c r="F21" s="113" t="s">
        <v>13</v>
      </c>
      <c r="G21" s="113" t="s">
        <v>13</v>
      </c>
      <c r="H21" s="113" t="s">
        <v>13</v>
      </c>
      <c r="I21" s="113" t="s">
        <v>13</v>
      </c>
      <c r="J21" s="113" t="s">
        <v>13</v>
      </c>
    </row>
    <row r="22" spans="2:10" ht="15" customHeight="1">
      <c r="B22" s="219"/>
      <c r="C22" s="97" t="s">
        <v>205</v>
      </c>
      <c r="D22" s="59" t="s">
        <v>21</v>
      </c>
      <c r="E22" s="71" t="s">
        <v>27</v>
      </c>
      <c r="F22" s="71" t="s">
        <v>26</v>
      </c>
      <c r="G22" s="71" t="s">
        <v>27</v>
      </c>
      <c r="H22" s="71" t="s">
        <v>26</v>
      </c>
      <c r="I22" s="71" t="s">
        <v>27</v>
      </c>
      <c r="J22" s="71" t="s">
        <v>26</v>
      </c>
    </row>
    <row r="23" spans="2:10" ht="15" customHeight="1">
      <c r="B23" s="219"/>
      <c r="C23" s="93" t="s">
        <v>206</v>
      </c>
      <c r="D23" s="12" t="s">
        <v>14</v>
      </c>
      <c r="E23" s="111" t="s">
        <v>22</v>
      </c>
      <c r="F23" s="111" t="s">
        <v>22</v>
      </c>
      <c r="G23" s="111" t="s">
        <v>22</v>
      </c>
      <c r="H23" s="111" t="s">
        <v>22</v>
      </c>
      <c r="I23" s="111" t="s">
        <v>22</v>
      </c>
      <c r="J23" s="111" t="s">
        <v>22</v>
      </c>
    </row>
    <row r="24" spans="2:10" ht="15" customHeight="1">
      <c r="B24" s="220"/>
      <c r="C24" s="98" t="s">
        <v>203</v>
      </c>
      <c r="D24" s="14" t="s">
        <v>15</v>
      </c>
      <c r="E24" s="113" t="s">
        <v>13</v>
      </c>
      <c r="F24" s="113" t="s">
        <v>13</v>
      </c>
      <c r="G24" s="113" t="s">
        <v>13</v>
      </c>
      <c r="H24" s="113" t="s">
        <v>13</v>
      </c>
      <c r="I24" s="113" t="s">
        <v>13</v>
      </c>
      <c r="J24" s="113" t="s">
        <v>13</v>
      </c>
    </row>
    <row r="25" spans="3:9" ht="30" customHeight="1">
      <c r="C25" s="5"/>
      <c r="D25" s="73"/>
      <c r="E25" s="6"/>
      <c r="F25" s="6"/>
      <c r="G25" s="6"/>
      <c r="I25" s="6"/>
    </row>
    <row r="26" spans="2:10" ht="15" customHeight="1">
      <c r="B26" s="189" t="s">
        <v>42</v>
      </c>
      <c r="C26" s="189"/>
      <c r="D26" s="189"/>
      <c r="E26" s="193"/>
      <c r="F26" s="205"/>
      <c r="G26" s="193"/>
      <c r="H26" s="212"/>
      <c r="I26" s="223" t="s">
        <v>85</v>
      </c>
      <c r="J26" s="224"/>
    </row>
    <row r="27" spans="2:10" ht="15" customHeight="1">
      <c r="B27" s="189" t="s">
        <v>103</v>
      </c>
      <c r="C27" s="189"/>
      <c r="D27" s="189"/>
      <c r="E27" s="193"/>
      <c r="F27" s="205"/>
      <c r="G27" s="193"/>
      <c r="H27" s="212"/>
      <c r="I27" s="225"/>
      <c r="J27" s="226"/>
    </row>
    <row r="28" spans="2:10" ht="15" customHeight="1">
      <c r="B28" s="198" t="s">
        <v>79</v>
      </c>
      <c r="C28" s="198"/>
      <c r="D28" s="198"/>
      <c r="E28" s="202"/>
      <c r="F28" s="203"/>
      <c r="G28" s="202"/>
      <c r="H28" s="204"/>
      <c r="I28" s="225"/>
      <c r="J28" s="226"/>
    </row>
    <row r="29" spans="2:10" ht="15" customHeight="1" thickBot="1">
      <c r="B29" s="198" t="s">
        <v>86</v>
      </c>
      <c r="C29" s="198"/>
      <c r="D29" s="198"/>
      <c r="E29" s="202"/>
      <c r="F29" s="203"/>
      <c r="G29" s="202"/>
      <c r="H29" s="204"/>
      <c r="I29" s="225"/>
      <c r="J29" s="226"/>
    </row>
    <row r="30" spans="2:10" ht="15" customHeight="1">
      <c r="B30" s="209" t="s">
        <v>200</v>
      </c>
      <c r="C30" s="209" t="s">
        <v>208</v>
      </c>
      <c r="D30" s="77" t="s">
        <v>101</v>
      </c>
      <c r="E30" s="206" t="s">
        <v>23</v>
      </c>
      <c r="F30" s="207"/>
      <c r="G30" s="206" t="s">
        <v>23</v>
      </c>
      <c r="H30" s="221"/>
      <c r="I30" s="222"/>
      <c r="J30" s="207"/>
    </row>
    <row r="31" spans="2:10" ht="15" customHeight="1">
      <c r="B31" s="210"/>
      <c r="C31" s="210"/>
      <c r="D31" s="10" t="s">
        <v>20</v>
      </c>
      <c r="E31" s="11" t="s">
        <v>27</v>
      </c>
      <c r="F31" s="11" t="s">
        <v>26</v>
      </c>
      <c r="G31" s="11" t="s">
        <v>27</v>
      </c>
      <c r="H31" s="58" t="s">
        <v>26</v>
      </c>
      <c r="I31" s="75" t="s">
        <v>27</v>
      </c>
      <c r="J31" s="11" t="s">
        <v>26</v>
      </c>
    </row>
    <row r="32" spans="2:10" ht="15" customHeight="1">
      <c r="B32" s="210"/>
      <c r="C32" s="210"/>
      <c r="D32" s="12" t="s">
        <v>14</v>
      </c>
      <c r="E32" s="111" t="s">
        <v>22</v>
      </c>
      <c r="F32" s="111" t="s">
        <v>22</v>
      </c>
      <c r="G32" s="111" t="s">
        <v>22</v>
      </c>
      <c r="H32" s="114" t="s">
        <v>22</v>
      </c>
      <c r="I32" s="115" t="s">
        <v>22</v>
      </c>
      <c r="J32" s="111" t="s">
        <v>22</v>
      </c>
    </row>
    <row r="33" spans="2:10" ht="15" customHeight="1" thickBot="1">
      <c r="B33" s="211"/>
      <c r="C33" s="211"/>
      <c r="D33" s="13" t="s">
        <v>15</v>
      </c>
      <c r="E33" s="112" t="s">
        <v>13</v>
      </c>
      <c r="F33" s="112" t="s">
        <v>13</v>
      </c>
      <c r="G33" s="112" t="s">
        <v>13</v>
      </c>
      <c r="H33" s="116" t="s">
        <v>13</v>
      </c>
      <c r="I33" s="117" t="s">
        <v>13</v>
      </c>
      <c r="J33" s="112" t="s">
        <v>13</v>
      </c>
    </row>
    <row r="34" spans="2:10" ht="15" customHeight="1" thickTop="1">
      <c r="B34" s="218" t="s">
        <v>207</v>
      </c>
      <c r="C34" s="144" t="s">
        <v>201</v>
      </c>
      <c r="D34" s="59" t="s">
        <v>21</v>
      </c>
      <c r="E34" s="71" t="s">
        <v>27</v>
      </c>
      <c r="F34" s="71" t="s">
        <v>26</v>
      </c>
      <c r="G34" s="71" t="s">
        <v>27</v>
      </c>
      <c r="H34" s="74" t="s">
        <v>26</v>
      </c>
      <c r="I34" s="76" t="s">
        <v>27</v>
      </c>
      <c r="J34" s="71" t="s">
        <v>26</v>
      </c>
    </row>
    <row r="35" spans="2:10" ht="15" customHeight="1">
      <c r="B35" s="219"/>
      <c r="C35" s="93" t="s">
        <v>202</v>
      </c>
      <c r="D35" s="12" t="s">
        <v>14</v>
      </c>
      <c r="E35" s="118" t="s">
        <v>22</v>
      </c>
      <c r="F35" s="118" t="s">
        <v>22</v>
      </c>
      <c r="G35" s="118" t="s">
        <v>22</v>
      </c>
      <c r="H35" s="114" t="s">
        <v>22</v>
      </c>
      <c r="I35" s="115" t="s">
        <v>22</v>
      </c>
      <c r="J35" s="118" t="s">
        <v>22</v>
      </c>
    </row>
    <row r="36" spans="2:10" ht="15" customHeight="1">
      <c r="B36" s="219"/>
      <c r="C36" s="98" t="s">
        <v>203</v>
      </c>
      <c r="D36" s="14" t="s">
        <v>15</v>
      </c>
      <c r="E36" s="113" t="s">
        <v>13</v>
      </c>
      <c r="F36" s="113" t="s">
        <v>13</v>
      </c>
      <c r="G36" s="113" t="s">
        <v>13</v>
      </c>
      <c r="H36" s="119" t="s">
        <v>13</v>
      </c>
      <c r="I36" s="120" t="s">
        <v>13</v>
      </c>
      <c r="J36" s="113" t="s">
        <v>13</v>
      </c>
    </row>
    <row r="37" spans="2:10" ht="15" customHeight="1">
      <c r="B37" s="219"/>
      <c r="C37" s="97" t="s">
        <v>205</v>
      </c>
      <c r="D37" s="59" t="s">
        <v>21</v>
      </c>
      <c r="E37" s="71" t="s">
        <v>27</v>
      </c>
      <c r="F37" s="71" t="s">
        <v>26</v>
      </c>
      <c r="G37" s="71" t="s">
        <v>27</v>
      </c>
      <c r="H37" s="71" t="s">
        <v>26</v>
      </c>
      <c r="I37" s="76" t="s">
        <v>27</v>
      </c>
      <c r="J37" s="71" t="s">
        <v>26</v>
      </c>
    </row>
    <row r="38" spans="2:10" ht="15" customHeight="1">
      <c r="B38" s="219"/>
      <c r="C38" s="93" t="s">
        <v>204</v>
      </c>
      <c r="D38" s="12" t="s">
        <v>14</v>
      </c>
      <c r="E38" s="111" t="s">
        <v>22</v>
      </c>
      <c r="F38" s="111" t="s">
        <v>22</v>
      </c>
      <c r="G38" s="111" t="s">
        <v>22</v>
      </c>
      <c r="H38" s="111" t="s">
        <v>22</v>
      </c>
      <c r="I38" s="115" t="s">
        <v>22</v>
      </c>
      <c r="J38" s="118" t="s">
        <v>22</v>
      </c>
    </row>
    <row r="39" spans="2:10" ht="15" customHeight="1">
      <c r="B39" s="219"/>
      <c r="C39" s="98" t="s">
        <v>203</v>
      </c>
      <c r="D39" s="14" t="s">
        <v>15</v>
      </c>
      <c r="E39" s="113" t="s">
        <v>13</v>
      </c>
      <c r="F39" s="113" t="s">
        <v>13</v>
      </c>
      <c r="G39" s="113" t="s">
        <v>13</v>
      </c>
      <c r="H39" s="113" t="s">
        <v>13</v>
      </c>
      <c r="I39" s="120" t="s">
        <v>13</v>
      </c>
      <c r="J39" s="113" t="s">
        <v>13</v>
      </c>
    </row>
    <row r="40" spans="2:10" ht="15" customHeight="1">
      <c r="B40" s="219"/>
      <c r="C40" s="97" t="s">
        <v>205</v>
      </c>
      <c r="D40" s="59" t="s">
        <v>21</v>
      </c>
      <c r="E40" s="71" t="s">
        <v>27</v>
      </c>
      <c r="F40" s="71" t="s">
        <v>26</v>
      </c>
      <c r="G40" s="71" t="s">
        <v>27</v>
      </c>
      <c r="H40" s="71" t="s">
        <v>26</v>
      </c>
      <c r="I40" s="76" t="s">
        <v>27</v>
      </c>
      <c r="J40" s="71" t="s">
        <v>26</v>
      </c>
    </row>
    <row r="41" spans="2:10" ht="15" customHeight="1">
      <c r="B41" s="219"/>
      <c r="C41" s="93" t="s">
        <v>206</v>
      </c>
      <c r="D41" s="12" t="s">
        <v>14</v>
      </c>
      <c r="E41" s="111" t="s">
        <v>22</v>
      </c>
      <c r="F41" s="111" t="s">
        <v>22</v>
      </c>
      <c r="G41" s="111" t="s">
        <v>22</v>
      </c>
      <c r="H41" s="111" t="s">
        <v>22</v>
      </c>
      <c r="I41" s="115" t="s">
        <v>22</v>
      </c>
      <c r="J41" s="118" t="s">
        <v>22</v>
      </c>
    </row>
    <row r="42" spans="2:10" ht="15" customHeight="1">
      <c r="B42" s="220"/>
      <c r="C42" s="98" t="s">
        <v>203</v>
      </c>
      <c r="D42" s="14" t="s">
        <v>15</v>
      </c>
      <c r="E42" s="113" t="s">
        <v>13</v>
      </c>
      <c r="F42" s="113" t="s">
        <v>13</v>
      </c>
      <c r="G42" s="113" t="s">
        <v>13</v>
      </c>
      <c r="H42" s="113" t="s">
        <v>13</v>
      </c>
      <c r="I42" s="120" t="s">
        <v>13</v>
      </c>
      <c r="J42" s="113" t="s">
        <v>13</v>
      </c>
    </row>
    <row r="45" spans="9:10" ht="14.25" thickBot="1">
      <c r="I45" s="217" t="s">
        <v>116</v>
      </c>
      <c r="J45" s="217"/>
    </row>
    <row r="46" spans="7:10" ht="19.5" customHeight="1" thickBot="1">
      <c r="G46" s="213" t="s">
        <v>115</v>
      </c>
      <c r="H46" s="214"/>
      <c r="I46" s="215" t="s">
        <v>114</v>
      </c>
      <c r="J46" s="216"/>
    </row>
  </sheetData>
  <mergeCells count="45">
    <mergeCell ref="G46:H46"/>
    <mergeCell ref="I46:J46"/>
    <mergeCell ref="I45:J45"/>
    <mergeCell ref="C12:C15"/>
    <mergeCell ref="B16:B24"/>
    <mergeCell ref="C30:C33"/>
    <mergeCell ref="B34:B42"/>
    <mergeCell ref="G28:H28"/>
    <mergeCell ref="E30:F30"/>
    <mergeCell ref="G30:H30"/>
    <mergeCell ref="E27:F27"/>
    <mergeCell ref="G27:H27"/>
    <mergeCell ref="I30:J30"/>
    <mergeCell ref="I26:J29"/>
    <mergeCell ref="B30:B33"/>
    <mergeCell ref="E2:H2"/>
    <mergeCell ref="B12:B15"/>
    <mergeCell ref="B26:D26"/>
    <mergeCell ref="B28:D28"/>
    <mergeCell ref="B27:D27"/>
    <mergeCell ref="B8:D8"/>
    <mergeCell ref="G9:H9"/>
    <mergeCell ref="E9:F9"/>
    <mergeCell ref="E8:F8"/>
    <mergeCell ref="E10:F10"/>
    <mergeCell ref="E12:F12"/>
    <mergeCell ref="B9:D9"/>
    <mergeCell ref="B10:D10"/>
    <mergeCell ref="E26:F26"/>
    <mergeCell ref="G26:H26"/>
    <mergeCell ref="E28:F28"/>
    <mergeCell ref="I9:J9"/>
    <mergeCell ref="I8:J8"/>
    <mergeCell ref="I10:J10"/>
    <mergeCell ref="I12:J12"/>
    <mergeCell ref="G8:H8"/>
    <mergeCell ref="G10:H10"/>
    <mergeCell ref="G12:H12"/>
    <mergeCell ref="B11:D11"/>
    <mergeCell ref="E11:F11"/>
    <mergeCell ref="G11:H11"/>
    <mergeCell ref="I11:J11"/>
    <mergeCell ref="B29:D29"/>
    <mergeCell ref="E29:F29"/>
    <mergeCell ref="G29:H29"/>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J75"/>
  <sheetViews>
    <sheetView workbookViewId="0" topLeftCell="A1">
      <selection activeCell="L41" sqref="L41"/>
    </sheetView>
  </sheetViews>
  <sheetFormatPr defaultColWidth="9.140625" defaultRowHeight="15"/>
  <cols>
    <col min="1" max="1" width="1.28515625" style="0" customWidth="1"/>
    <col min="2" max="2" width="4.28125" style="0" customWidth="1"/>
    <col min="3" max="3" width="5.28125" style="0" customWidth="1"/>
    <col min="4" max="4" width="11.421875" style="0" customWidth="1"/>
    <col min="5" max="10" width="11.140625" style="0" customWidth="1"/>
  </cols>
  <sheetData>
    <row r="1" spans="1:6" ht="15">
      <c r="A1" s="78" t="s">
        <v>223</v>
      </c>
      <c r="B1" s="86"/>
      <c r="C1" s="42"/>
      <c r="E1" s="42"/>
      <c r="F1" s="42"/>
    </row>
    <row r="2" spans="1:8" ht="17.25">
      <c r="A2" s="42"/>
      <c r="B2" s="42"/>
      <c r="C2" s="42"/>
      <c r="E2" s="208" t="s">
        <v>41</v>
      </c>
      <c r="F2" s="208"/>
      <c r="G2" s="208"/>
      <c r="H2" s="208"/>
    </row>
    <row r="3" spans="1:8" ht="17.25">
      <c r="A3" s="42"/>
      <c r="B3" s="42"/>
      <c r="C3" s="42"/>
      <c r="D3" s="87"/>
      <c r="E3" s="87"/>
      <c r="F3" s="87"/>
      <c r="G3" s="87"/>
      <c r="H3" s="87"/>
    </row>
    <row r="4" spans="1:6" ht="15">
      <c r="A4" s="42" t="s">
        <v>138</v>
      </c>
      <c r="C4" s="42"/>
      <c r="D4" s="42"/>
      <c r="E4" s="42"/>
      <c r="F4" s="42"/>
    </row>
    <row r="5" spans="1:6" ht="15">
      <c r="A5" s="42"/>
      <c r="B5" s="42" t="s">
        <v>139</v>
      </c>
      <c r="C5" s="42"/>
      <c r="D5" s="42"/>
      <c r="E5" s="42"/>
      <c r="F5" s="42"/>
    </row>
    <row r="6" spans="1:6" ht="9.75" customHeight="1">
      <c r="A6" s="42"/>
      <c r="C6" s="42"/>
      <c r="D6" s="42"/>
      <c r="E6" s="42"/>
      <c r="F6" s="42"/>
    </row>
    <row r="7" spans="1:6" ht="15.75" customHeight="1">
      <c r="A7" s="42"/>
      <c r="B7" s="45" t="s">
        <v>179</v>
      </c>
      <c r="C7" s="42"/>
      <c r="D7" s="42"/>
      <c r="E7" s="42"/>
      <c r="F7" s="42"/>
    </row>
    <row r="8" spans="2:10" ht="15">
      <c r="B8" s="189" t="s">
        <v>42</v>
      </c>
      <c r="C8" s="189"/>
      <c r="D8" s="189"/>
      <c r="E8" s="193"/>
      <c r="F8" s="205"/>
      <c r="G8" s="193"/>
      <c r="H8" s="205"/>
      <c r="I8" s="193"/>
      <c r="J8" s="205"/>
    </row>
    <row r="9" spans="2:10" ht="15" customHeight="1">
      <c r="B9" s="189" t="s">
        <v>103</v>
      </c>
      <c r="C9" s="189"/>
      <c r="D9" s="189"/>
      <c r="E9" s="193"/>
      <c r="F9" s="205"/>
      <c r="G9" s="193"/>
      <c r="H9" s="205"/>
      <c r="I9" s="193"/>
      <c r="J9" s="205"/>
    </row>
    <row r="10" spans="2:10" ht="15" customHeight="1">
      <c r="B10" s="189" t="s">
        <v>79</v>
      </c>
      <c r="C10" s="189"/>
      <c r="D10" s="189"/>
      <c r="E10" s="193"/>
      <c r="F10" s="205"/>
      <c r="G10" s="193"/>
      <c r="H10" s="205"/>
      <c r="I10" s="193"/>
      <c r="J10" s="205"/>
    </row>
    <row r="11" spans="2:10" ht="15" customHeight="1" thickBot="1">
      <c r="B11" s="199" t="s">
        <v>86</v>
      </c>
      <c r="C11" s="199"/>
      <c r="D11" s="199"/>
      <c r="E11" s="200"/>
      <c r="F11" s="201"/>
      <c r="G11" s="200"/>
      <c r="H11" s="201"/>
      <c r="I11" s="200"/>
      <c r="J11" s="201"/>
    </row>
    <row r="12" spans="2:10" ht="15" customHeight="1">
      <c r="B12" s="209" t="s">
        <v>200</v>
      </c>
      <c r="C12" s="209" t="s">
        <v>100</v>
      </c>
      <c r="D12" s="77" t="s">
        <v>101</v>
      </c>
      <c r="E12" s="206" t="s">
        <v>23</v>
      </c>
      <c r="F12" s="207"/>
      <c r="G12" s="206" t="s">
        <v>23</v>
      </c>
      <c r="H12" s="207"/>
      <c r="I12" s="206" t="s">
        <v>23</v>
      </c>
      <c r="J12" s="207"/>
    </row>
    <row r="13" spans="2:10" ht="15" customHeight="1">
      <c r="B13" s="210"/>
      <c r="C13" s="210"/>
      <c r="D13" s="10" t="s">
        <v>20</v>
      </c>
      <c r="E13" s="11" t="s">
        <v>27</v>
      </c>
      <c r="F13" s="11" t="s">
        <v>26</v>
      </c>
      <c r="G13" s="11" t="s">
        <v>27</v>
      </c>
      <c r="H13" s="11" t="s">
        <v>26</v>
      </c>
      <c r="I13" s="11" t="s">
        <v>27</v>
      </c>
      <c r="J13" s="11" t="s">
        <v>26</v>
      </c>
    </row>
    <row r="14" spans="2:10" ht="15" customHeight="1">
      <c r="B14" s="210"/>
      <c r="C14" s="210"/>
      <c r="D14" s="12" t="s">
        <v>14</v>
      </c>
      <c r="E14" s="111" t="s">
        <v>22</v>
      </c>
      <c r="F14" s="111" t="s">
        <v>22</v>
      </c>
      <c r="G14" s="111" t="s">
        <v>22</v>
      </c>
      <c r="H14" s="111" t="s">
        <v>22</v>
      </c>
      <c r="I14" s="111" t="s">
        <v>22</v>
      </c>
      <c r="J14" s="111" t="s">
        <v>22</v>
      </c>
    </row>
    <row r="15" spans="2:10" ht="15" customHeight="1" thickBot="1">
      <c r="B15" s="229"/>
      <c r="C15" s="229"/>
      <c r="D15" s="72" t="s">
        <v>15</v>
      </c>
      <c r="E15" s="145" t="s">
        <v>13</v>
      </c>
      <c r="F15" s="145" t="s">
        <v>13</v>
      </c>
      <c r="G15" s="145" t="s">
        <v>13</v>
      </c>
      <c r="H15" s="145" t="s">
        <v>13</v>
      </c>
      <c r="I15" s="145" t="s">
        <v>13</v>
      </c>
      <c r="J15" s="145" t="s">
        <v>13</v>
      </c>
    </row>
    <row r="16" spans="2:10" ht="15" customHeight="1">
      <c r="B16" s="219" t="s">
        <v>207</v>
      </c>
      <c r="C16" s="93" t="s">
        <v>201</v>
      </c>
      <c r="D16" s="59" t="s">
        <v>21</v>
      </c>
      <c r="E16" s="71" t="s">
        <v>27</v>
      </c>
      <c r="F16" s="71" t="s">
        <v>26</v>
      </c>
      <c r="G16" s="71" t="s">
        <v>27</v>
      </c>
      <c r="H16" s="71" t="s">
        <v>26</v>
      </c>
      <c r="I16" s="71" t="s">
        <v>27</v>
      </c>
      <c r="J16" s="71" t="s">
        <v>26</v>
      </c>
    </row>
    <row r="17" spans="2:10" ht="15" customHeight="1">
      <c r="B17" s="219"/>
      <c r="C17" s="93" t="s">
        <v>202</v>
      </c>
      <c r="D17" s="12" t="s">
        <v>14</v>
      </c>
      <c r="E17" s="111" t="s">
        <v>22</v>
      </c>
      <c r="F17" s="111" t="s">
        <v>22</v>
      </c>
      <c r="G17" s="111" t="s">
        <v>22</v>
      </c>
      <c r="H17" s="111" t="s">
        <v>22</v>
      </c>
      <c r="I17" s="111" t="s">
        <v>22</v>
      </c>
      <c r="J17" s="111" t="s">
        <v>22</v>
      </c>
    </row>
    <row r="18" spans="2:10" ht="15" customHeight="1">
      <c r="B18" s="219"/>
      <c r="C18" s="98" t="s">
        <v>203</v>
      </c>
      <c r="D18" s="14" t="s">
        <v>15</v>
      </c>
      <c r="E18" s="113" t="s">
        <v>13</v>
      </c>
      <c r="F18" s="113" t="s">
        <v>13</v>
      </c>
      <c r="G18" s="113" t="s">
        <v>13</v>
      </c>
      <c r="H18" s="113" t="s">
        <v>13</v>
      </c>
      <c r="I18" s="113" t="s">
        <v>13</v>
      </c>
      <c r="J18" s="113" t="s">
        <v>13</v>
      </c>
    </row>
    <row r="19" spans="2:10" ht="15" customHeight="1">
      <c r="B19" s="219"/>
      <c r="C19" s="97" t="s">
        <v>205</v>
      </c>
      <c r="D19" s="90" t="s">
        <v>21</v>
      </c>
      <c r="E19" s="71" t="s">
        <v>27</v>
      </c>
      <c r="F19" s="71" t="s">
        <v>26</v>
      </c>
      <c r="G19" s="71" t="s">
        <v>27</v>
      </c>
      <c r="H19" s="71" t="s">
        <v>26</v>
      </c>
      <c r="I19" s="71" t="s">
        <v>27</v>
      </c>
      <c r="J19" s="71" t="s">
        <v>26</v>
      </c>
    </row>
    <row r="20" spans="2:10" ht="15" customHeight="1">
      <c r="B20" s="219"/>
      <c r="C20" s="93" t="s">
        <v>204</v>
      </c>
      <c r="D20" s="91" t="s">
        <v>14</v>
      </c>
      <c r="E20" s="111" t="s">
        <v>22</v>
      </c>
      <c r="F20" s="111" t="s">
        <v>22</v>
      </c>
      <c r="G20" s="111" t="s">
        <v>22</v>
      </c>
      <c r="H20" s="111" t="s">
        <v>22</v>
      </c>
      <c r="I20" s="111" t="s">
        <v>22</v>
      </c>
      <c r="J20" s="111" t="s">
        <v>22</v>
      </c>
    </row>
    <row r="21" spans="2:10" ht="15" customHeight="1">
      <c r="B21" s="219"/>
      <c r="C21" s="98" t="s">
        <v>203</v>
      </c>
      <c r="D21" s="92" t="s">
        <v>15</v>
      </c>
      <c r="E21" s="113" t="s">
        <v>13</v>
      </c>
      <c r="F21" s="113" t="s">
        <v>13</v>
      </c>
      <c r="G21" s="113" t="s">
        <v>13</v>
      </c>
      <c r="H21" s="113" t="s">
        <v>13</v>
      </c>
      <c r="I21" s="113" t="s">
        <v>13</v>
      </c>
      <c r="J21" s="113" t="s">
        <v>13</v>
      </c>
    </row>
    <row r="22" spans="2:10" ht="15" customHeight="1">
      <c r="B22" s="219"/>
      <c r="C22" s="97" t="s">
        <v>205</v>
      </c>
      <c r="D22" s="59" t="s">
        <v>21</v>
      </c>
      <c r="E22" s="71" t="s">
        <v>27</v>
      </c>
      <c r="F22" s="71" t="s">
        <v>26</v>
      </c>
      <c r="G22" s="71" t="s">
        <v>27</v>
      </c>
      <c r="H22" s="71" t="s">
        <v>26</v>
      </c>
      <c r="I22" s="71" t="s">
        <v>27</v>
      </c>
      <c r="J22" s="71" t="s">
        <v>26</v>
      </c>
    </row>
    <row r="23" spans="2:10" ht="15" customHeight="1">
      <c r="B23" s="219"/>
      <c r="C23" s="93" t="s">
        <v>206</v>
      </c>
      <c r="D23" s="12" t="s">
        <v>14</v>
      </c>
      <c r="E23" s="111" t="s">
        <v>22</v>
      </c>
      <c r="F23" s="111" t="s">
        <v>22</v>
      </c>
      <c r="G23" s="111" t="s">
        <v>22</v>
      </c>
      <c r="H23" s="111" t="s">
        <v>22</v>
      </c>
      <c r="I23" s="111" t="s">
        <v>22</v>
      </c>
      <c r="J23" s="111" t="s">
        <v>22</v>
      </c>
    </row>
    <row r="24" spans="2:10" ht="15" customHeight="1">
      <c r="B24" s="220"/>
      <c r="C24" s="98" t="s">
        <v>203</v>
      </c>
      <c r="D24" s="14" t="s">
        <v>15</v>
      </c>
      <c r="E24" s="113" t="s">
        <v>13</v>
      </c>
      <c r="F24" s="113" t="s">
        <v>13</v>
      </c>
      <c r="G24" s="113" t="s">
        <v>13</v>
      </c>
      <c r="H24" s="113" t="s">
        <v>13</v>
      </c>
      <c r="I24" s="113" t="s">
        <v>13</v>
      </c>
      <c r="J24" s="113" t="s">
        <v>13</v>
      </c>
    </row>
    <row r="25" spans="2:10" ht="5.25" customHeight="1">
      <c r="B25" s="94"/>
      <c r="C25" s="55"/>
      <c r="D25" s="95"/>
      <c r="E25" s="96"/>
      <c r="F25" s="96"/>
      <c r="G25" s="96"/>
      <c r="H25" s="96"/>
      <c r="I25" s="6"/>
      <c r="J25" s="6"/>
    </row>
    <row r="26" spans="2:10" ht="13.5" customHeight="1">
      <c r="B26" s="230" t="s">
        <v>213</v>
      </c>
      <c r="C26" s="230" t="s">
        <v>212</v>
      </c>
      <c r="D26" s="146" t="s">
        <v>21</v>
      </c>
      <c r="E26" s="11" t="s">
        <v>27</v>
      </c>
      <c r="F26" s="11" t="s">
        <v>26</v>
      </c>
      <c r="G26" s="11" t="s">
        <v>27</v>
      </c>
      <c r="H26" s="58" t="s">
        <v>26</v>
      </c>
      <c r="I26" s="11" t="s">
        <v>27</v>
      </c>
      <c r="J26" s="11" t="s">
        <v>26</v>
      </c>
    </row>
    <row r="27" spans="2:10" ht="15">
      <c r="B27" s="230"/>
      <c r="C27" s="230"/>
      <c r="D27" s="91" t="s">
        <v>14</v>
      </c>
      <c r="E27" s="111" t="s">
        <v>22</v>
      </c>
      <c r="F27" s="111" t="s">
        <v>22</v>
      </c>
      <c r="G27" s="111" t="s">
        <v>22</v>
      </c>
      <c r="H27" s="114" t="s">
        <v>22</v>
      </c>
      <c r="I27" s="111" t="s">
        <v>22</v>
      </c>
      <c r="J27" s="111" t="s">
        <v>22</v>
      </c>
    </row>
    <row r="28" spans="2:10" ht="15">
      <c r="B28" s="230"/>
      <c r="C28" s="230"/>
      <c r="D28" s="92" t="s">
        <v>15</v>
      </c>
      <c r="E28" s="113" t="s">
        <v>13</v>
      </c>
      <c r="F28" s="113" t="s">
        <v>13</v>
      </c>
      <c r="G28" s="113" t="s">
        <v>13</v>
      </c>
      <c r="H28" s="119" t="s">
        <v>13</v>
      </c>
      <c r="I28" s="113" t="s">
        <v>13</v>
      </c>
      <c r="J28" s="113" t="s">
        <v>13</v>
      </c>
    </row>
    <row r="29" spans="2:10" ht="15">
      <c r="B29" s="230"/>
      <c r="C29" s="230"/>
      <c r="D29" s="148" t="s">
        <v>64</v>
      </c>
      <c r="E29" s="147"/>
      <c r="F29" s="147"/>
      <c r="G29" s="147"/>
      <c r="H29" s="147"/>
      <c r="I29" s="147"/>
      <c r="J29" s="147"/>
    </row>
    <row r="30" spans="2:10" ht="15">
      <c r="B30" s="230"/>
      <c r="C30" s="230"/>
      <c r="D30" s="149" t="s">
        <v>87</v>
      </c>
      <c r="E30" s="147"/>
      <c r="F30" s="147"/>
      <c r="G30" s="147"/>
      <c r="H30" s="147"/>
      <c r="I30" s="147"/>
      <c r="J30" s="147"/>
    </row>
    <row r="31" spans="3:9" ht="15" customHeight="1" thickBot="1">
      <c r="C31" s="5"/>
      <c r="D31" s="73"/>
      <c r="E31" s="6"/>
      <c r="F31" s="6"/>
      <c r="G31" s="6"/>
      <c r="I31" s="6"/>
    </row>
    <row r="32" spans="2:10" ht="15.75" customHeight="1">
      <c r="B32" s="237" t="s">
        <v>120</v>
      </c>
      <c r="C32" s="238"/>
      <c r="D32" s="155" t="s">
        <v>118</v>
      </c>
      <c r="E32" s="156" t="s">
        <v>22</v>
      </c>
      <c r="F32" s="156" t="s">
        <v>22</v>
      </c>
      <c r="G32" s="156" t="s">
        <v>22</v>
      </c>
      <c r="H32" s="156" t="s">
        <v>22</v>
      </c>
      <c r="I32" s="156" t="s">
        <v>22</v>
      </c>
      <c r="J32" s="157" t="s">
        <v>22</v>
      </c>
    </row>
    <row r="33" spans="2:10" ht="15.75" customHeight="1">
      <c r="B33" s="239"/>
      <c r="C33" s="240"/>
      <c r="D33" s="233" t="s">
        <v>15</v>
      </c>
      <c r="E33" s="122" t="s">
        <v>119</v>
      </c>
      <c r="F33" s="122" t="s">
        <v>119</v>
      </c>
      <c r="G33" s="122" t="s">
        <v>119</v>
      </c>
      <c r="H33" s="122" t="s">
        <v>119</v>
      </c>
      <c r="I33" s="122" t="s">
        <v>119</v>
      </c>
      <c r="J33" s="158" t="s">
        <v>119</v>
      </c>
    </row>
    <row r="34" spans="2:10" ht="15.75" customHeight="1">
      <c r="B34" s="239"/>
      <c r="C34" s="240"/>
      <c r="D34" s="234"/>
      <c r="E34" s="231" t="s">
        <v>117</v>
      </c>
      <c r="F34" s="232"/>
      <c r="G34" s="231" t="s">
        <v>117</v>
      </c>
      <c r="H34" s="232"/>
      <c r="I34" s="231" t="s">
        <v>117</v>
      </c>
      <c r="J34" s="249"/>
    </row>
    <row r="35" spans="2:10" ht="14.25" thickBot="1">
      <c r="B35" s="235" t="s">
        <v>52</v>
      </c>
      <c r="C35" s="236"/>
      <c r="D35" s="236"/>
      <c r="E35" s="227" t="s">
        <v>22</v>
      </c>
      <c r="F35" s="228"/>
      <c r="G35" s="227" t="s">
        <v>22</v>
      </c>
      <c r="H35" s="228"/>
      <c r="I35" s="227" t="s">
        <v>22</v>
      </c>
      <c r="J35" s="250"/>
    </row>
    <row r="36" spans="3:9" ht="21" customHeight="1">
      <c r="C36" s="5"/>
      <c r="D36" s="73"/>
      <c r="E36" s="6"/>
      <c r="F36" s="6"/>
      <c r="G36" s="6"/>
      <c r="I36" s="6"/>
    </row>
    <row r="37" spans="3:8" ht="15" customHeight="1" thickBot="1">
      <c r="C37" s="5"/>
      <c r="D37" s="73"/>
      <c r="G37" s="217" t="s">
        <v>126</v>
      </c>
      <c r="H37" s="217"/>
    </row>
    <row r="38" spans="3:8" ht="15" customHeight="1" thickBot="1">
      <c r="C38" s="5"/>
      <c r="D38" s="73"/>
      <c r="E38" s="213" t="s">
        <v>115</v>
      </c>
      <c r="F38" s="214"/>
      <c r="G38" s="215" t="s">
        <v>114</v>
      </c>
      <c r="H38" s="216"/>
    </row>
    <row r="39" spans="3:9" ht="15" customHeight="1">
      <c r="C39" s="5"/>
      <c r="D39" s="73"/>
      <c r="E39" s="6"/>
      <c r="F39" s="6"/>
      <c r="G39" s="6"/>
      <c r="I39" s="6"/>
    </row>
    <row r="40" spans="3:9" ht="15" customHeight="1">
      <c r="C40" s="5"/>
      <c r="D40" s="73"/>
      <c r="E40" s="6"/>
      <c r="F40" s="6"/>
      <c r="G40" s="6"/>
      <c r="I40" s="6"/>
    </row>
    <row r="41" spans="2:9" ht="15" customHeight="1">
      <c r="B41" s="139" t="s">
        <v>121</v>
      </c>
      <c r="C41" s="105"/>
      <c r="D41" s="106"/>
      <c r="E41" s="6"/>
      <c r="F41" s="6"/>
      <c r="G41" s="6"/>
      <c r="I41" s="6"/>
    </row>
    <row r="42" spans="2:9" ht="15" customHeight="1">
      <c r="B42" s="107" t="s">
        <v>122</v>
      </c>
      <c r="C42" s="105"/>
      <c r="D42" s="106"/>
      <c r="E42" s="6"/>
      <c r="F42" s="6"/>
      <c r="G42" s="6"/>
      <c r="I42" s="6"/>
    </row>
    <row r="43" spans="2:9" ht="15" customHeight="1">
      <c r="B43" s="107" t="s">
        <v>123</v>
      </c>
      <c r="C43" s="105"/>
      <c r="D43" s="106"/>
      <c r="E43" s="6"/>
      <c r="F43" s="6"/>
      <c r="G43" s="6"/>
      <c r="I43" s="6"/>
    </row>
    <row r="44" spans="2:9" ht="15" customHeight="1">
      <c r="B44" s="107" t="s">
        <v>125</v>
      </c>
      <c r="C44" s="105"/>
      <c r="D44" s="106"/>
      <c r="E44" s="6"/>
      <c r="F44" s="6"/>
      <c r="G44" s="6"/>
      <c r="I44" s="6"/>
    </row>
    <row r="45" spans="2:9" ht="15" customHeight="1">
      <c r="B45" s="107" t="s">
        <v>124</v>
      </c>
      <c r="C45" s="105"/>
      <c r="D45" s="106"/>
      <c r="E45" s="6"/>
      <c r="F45" s="6"/>
      <c r="G45" s="6"/>
      <c r="I45" s="6"/>
    </row>
    <row r="46" spans="2:9" ht="15" customHeight="1">
      <c r="B46" s="107" t="s">
        <v>198</v>
      </c>
      <c r="C46" s="105"/>
      <c r="D46" s="106"/>
      <c r="E46" s="6"/>
      <c r="F46" s="6"/>
      <c r="G46" s="6"/>
      <c r="I46" s="6"/>
    </row>
    <row r="47" spans="2:9" ht="15" customHeight="1">
      <c r="B47" s="107" t="s">
        <v>197</v>
      </c>
      <c r="C47" s="105"/>
      <c r="D47" s="106"/>
      <c r="E47" s="6"/>
      <c r="F47" s="6"/>
      <c r="G47" s="6"/>
      <c r="I47" s="6"/>
    </row>
    <row r="57" ht="15">
      <c r="B57" s="101" t="s">
        <v>113</v>
      </c>
    </row>
    <row r="58" ht="15"/>
    <row r="59" ht="15">
      <c r="B59" t="s">
        <v>55</v>
      </c>
    </row>
    <row r="60" ht="6.75" customHeight="1"/>
    <row r="61" ht="15">
      <c r="B61" t="s">
        <v>62</v>
      </c>
    </row>
    <row r="62" spans="4:6" ht="14.25" thickBot="1">
      <c r="D62" s="189" t="s">
        <v>51</v>
      </c>
      <c r="E62" s="189"/>
      <c r="F62" s="189"/>
    </row>
    <row r="63" spans="2:9" ht="15">
      <c r="B63" s="3"/>
      <c r="C63" s="35" t="s">
        <v>58</v>
      </c>
      <c r="D63" s="66" t="s">
        <v>57</v>
      </c>
      <c r="E63" s="66"/>
      <c r="F63" s="37" t="s">
        <v>104</v>
      </c>
      <c r="G63" s="185" t="s">
        <v>46</v>
      </c>
      <c r="H63" s="186"/>
      <c r="I63" s="99" t="s">
        <v>52</v>
      </c>
    </row>
    <row r="64" spans="2:9" ht="14.25">
      <c r="B64" s="241" t="s">
        <v>14</v>
      </c>
      <c r="C64" s="35" t="s">
        <v>47</v>
      </c>
      <c r="D64" s="40"/>
      <c r="E64" s="61" t="s">
        <v>49</v>
      </c>
      <c r="F64" s="40"/>
      <c r="G64" s="3">
        <f>F64-D64</f>
        <v>0</v>
      </c>
      <c r="H64" s="189">
        <f>SUM(G64:G65)</f>
        <v>0</v>
      </c>
      <c r="I64" s="243">
        <f>IF(H66&lt;0,0,SUM(B73:B74))</f>
        <v>0</v>
      </c>
    </row>
    <row r="65" spans="2:9" ht="15" thickBot="1">
      <c r="B65" s="211"/>
      <c r="C65" s="36" t="s">
        <v>48</v>
      </c>
      <c r="D65" s="41"/>
      <c r="E65" s="69" t="s">
        <v>49</v>
      </c>
      <c r="F65" s="41"/>
      <c r="G65" s="34">
        <f aca="true" t="shared" si="0" ref="G65:G67">F65-D65</f>
        <v>0</v>
      </c>
      <c r="H65" s="242"/>
      <c r="I65" s="244"/>
    </row>
    <row r="66" spans="2:9" ht="14.25" thickTop="1">
      <c r="B66" s="245" t="s">
        <v>50</v>
      </c>
      <c r="C66" s="37" t="s">
        <v>47</v>
      </c>
      <c r="D66" s="66">
        <f>D64</f>
        <v>0</v>
      </c>
      <c r="E66" s="66" t="s">
        <v>49</v>
      </c>
      <c r="F66" s="66">
        <f>F64</f>
        <v>0</v>
      </c>
      <c r="G66" s="33">
        <f t="shared" si="0"/>
        <v>0</v>
      </c>
      <c r="H66" s="247">
        <f>SUM(G66:G67)</f>
        <v>0</v>
      </c>
      <c r="I66" t="str">
        <f>IF(D75=2,"",IF(D75=0,"",IF(D73=1,"２０Fで本数換算","４０Fで本数換算")))</f>
        <v/>
      </c>
    </row>
    <row r="67" spans="2:9" ht="15">
      <c r="B67" s="246"/>
      <c r="C67" s="35" t="s">
        <v>48</v>
      </c>
      <c r="D67" s="61">
        <f>D65*2</f>
        <v>0</v>
      </c>
      <c r="E67" s="61" t="s">
        <v>49</v>
      </c>
      <c r="F67" s="61">
        <f>F65*2</f>
        <v>0</v>
      </c>
      <c r="G67" s="3">
        <f t="shared" si="0"/>
        <v>0</v>
      </c>
      <c r="H67" s="248"/>
      <c r="I67" s="38" t="str">
        <f>IF(H66&lt;=0,"転換貨物に該当しません","")</f>
        <v>転換貨物に該当しません</v>
      </c>
    </row>
    <row r="72" ht="15" hidden="1">
      <c r="C72" t="s">
        <v>59</v>
      </c>
    </row>
    <row r="73" spans="2:8" ht="15" hidden="1">
      <c r="B73">
        <f>IF(D75=2,H73,G73)</f>
        <v>0</v>
      </c>
      <c r="C73" t="s">
        <v>47</v>
      </c>
      <c r="D73">
        <f>IF(G64&gt;0,1,0)</f>
        <v>0</v>
      </c>
      <c r="E73" t="str">
        <f>IF(D73=1,"増加","✕")</f>
        <v>✕</v>
      </c>
      <c r="F73">
        <f>IF(D73=1,H66,0)</f>
        <v>0</v>
      </c>
      <c r="G73">
        <f>F73</f>
        <v>0</v>
      </c>
      <c r="H73">
        <f>IF(D75=2,G64,0)</f>
        <v>0</v>
      </c>
    </row>
    <row r="74" spans="2:8" ht="15" hidden="1">
      <c r="B74">
        <f>IF(D75=2,H74,G74)</f>
        <v>0</v>
      </c>
      <c r="C74" t="s">
        <v>48</v>
      </c>
      <c r="D74">
        <f>IF(G65&gt;0,1,0)</f>
        <v>0</v>
      </c>
      <c r="E74" t="str">
        <f>IF(D74=1,"増加","✕")</f>
        <v>✕</v>
      </c>
      <c r="F74">
        <f>IF(D74=1,H66,0)</f>
        <v>0</v>
      </c>
      <c r="G74">
        <f>ROUNDUP(F74/2,0)</f>
        <v>0</v>
      </c>
      <c r="H74">
        <f>IF(D75=2,G65,0)</f>
        <v>0</v>
      </c>
    </row>
    <row r="75" ht="15" hidden="1">
      <c r="D75">
        <f>SUM(D73:D74)</f>
        <v>0</v>
      </c>
    </row>
  </sheetData>
  <mergeCells count="44">
    <mergeCell ref="I34:J34"/>
    <mergeCell ref="I35:J35"/>
    <mergeCell ref="G37:H37"/>
    <mergeCell ref="E38:F38"/>
    <mergeCell ref="G38:H38"/>
    <mergeCell ref="G34:H34"/>
    <mergeCell ref="B64:B65"/>
    <mergeCell ref="H64:H65"/>
    <mergeCell ref="I64:I65"/>
    <mergeCell ref="B66:B67"/>
    <mergeCell ref="H66:H67"/>
    <mergeCell ref="G63:H63"/>
    <mergeCell ref="D62:F62"/>
    <mergeCell ref="G35:H35"/>
    <mergeCell ref="B16:B24"/>
    <mergeCell ref="B12:B15"/>
    <mergeCell ref="E12:F12"/>
    <mergeCell ref="G12:H12"/>
    <mergeCell ref="C12:C15"/>
    <mergeCell ref="C26:C30"/>
    <mergeCell ref="B26:B30"/>
    <mergeCell ref="E35:F35"/>
    <mergeCell ref="E34:F34"/>
    <mergeCell ref="D33:D34"/>
    <mergeCell ref="B35:D35"/>
    <mergeCell ref="B32:C34"/>
    <mergeCell ref="B9:D9"/>
    <mergeCell ref="E9:F9"/>
    <mergeCell ref="G9:H9"/>
    <mergeCell ref="I9:J9"/>
    <mergeCell ref="I12:J12"/>
    <mergeCell ref="B10:D10"/>
    <mergeCell ref="E10:F10"/>
    <mergeCell ref="G10:H10"/>
    <mergeCell ref="I10:J10"/>
    <mergeCell ref="B11:D11"/>
    <mergeCell ref="E11:F11"/>
    <mergeCell ref="G11:H11"/>
    <mergeCell ref="I11:J11"/>
    <mergeCell ref="E2:H2"/>
    <mergeCell ref="B8:D8"/>
    <mergeCell ref="E8:F8"/>
    <mergeCell ref="G8:H8"/>
    <mergeCell ref="I8:J8"/>
  </mergeCell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8"/>
  <sheetViews>
    <sheetView workbookViewId="0" topLeftCell="A1">
      <selection activeCell="F36" sqref="F36"/>
    </sheetView>
  </sheetViews>
  <sheetFormatPr defaultColWidth="9.140625" defaultRowHeight="15"/>
  <cols>
    <col min="1" max="1" width="3.140625" style="0" customWidth="1"/>
    <col min="2" max="2" width="9.57421875" style="0" customWidth="1"/>
    <col min="3" max="3" width="6.00390625" style="0" customWidth="1"/>
    <col min="4" max="4" width="11.140625" style="0" bestFit="1" customWidth="1"/>
    <col min="5" max="5" width="3.57421875" style="0" customWidth="1"/>
    <col min="6" max="6" width="13.00390625" style="0" bestFit="1" customWidth="1"/>
    <col min="7" max="8" width="6.140625" style="0" customWidth="1"/>
    <col min="9" max="9" width="3.28125" style="0" customWidth="1"/>
    <col min="10" max="10" width="14.140625" style="0" customWidth="1"/>
    <col min="11" max="11" width="8.421875" style="0" customWidth="1"/>
    <col min="12" max="12" width="6.28125" style="0" customWidth="1"/>
    <col min="13" max="13" width="4.421875" style="0" customWidth="1"/>
    <col min="15" max="15" width="2.57421875" style="0" hidden="1" customWidth="1"/>
    <col min="16" max="16" width="5.57421875" style="0" hidden="1" customWidth="1"/>
    <col min="17" max="17" width="2.57421875" style="0" hidden="1" customWidth="1"/>
    <col min="18" max="18" width="7.57421875" style="0" hidden="1" customWidth="1"/>
    <col min="19" max="19" width="2.7109375" style="0" hidden="1" customWidth="1"/>
    <col min="20" max="20" width="5.140625" style="0" hidden="1" customWidth="1"/>
    <col min="21" max="21" width="4.140625" style="0" hidden="1" customWidth="1"/>
  </cols>
  <sheetData>
    <row r="1" ht="15">
      <c r="A1" t="s">
        <v>105</v>
      </c>
    </row>
    <row r="3" spans="1:2" ht="15">
      <c r="A3" s="2" t="s">
        <v>54</v>
      </c>
      <c r="B3" t="s">
        <v>81</v>
      </c>
    </row>
    <row r="4" spans="1:2" ht="15">
      <c r="A4" s="2"/>
      <c r="B4" t="s">
        <v>82</v>
      </c>
    </row>
    <row r="5" ht="15">
      <c r="B5" t="s">
        <v>83</v>
      </c>
    </row>
    <row r="8" spans="1:2" ht="15">
      <c r="A8" s="26">
        <v>1</v>
      </c>
      <c r="B8" t="s">
        <v>107</v>
      </c>
    </row>
    <row r="9" spans="1:2" ht="15">
      <c r="A9" s="31"/>
      <c r="B9" t="s">
        <v>106</v>
      </c>
    </row>
    <row r="11" spans="1:2" ht="15">
      <c r="A11" s="26">
        <v>2</v>
      </c>
      <c r="B11" t="s">
        <v>261</v>
      </c>
    </row>
    <row r="12" ht="15">
      <c r="B12" t="s">
        <v>262</v>
      </c>
    </row>
    <row r="13" ht="15">
      <c r="B13" t="s">
        <v>110</v>
      </c>
    </row>
    <row r="14" ht="15">
      <c r="B14" t="s">
        <v>237</v>
      </c>
    </row>
    <row r="15" ht="15">
      <c r="B15" t="s">
        <v>238</v>
      </c>
    </row>
    <row r="18" spans="1:2" ht="15">
      <c r="A18" s="100" t="s">
        <v>112</v>
      </c>
      <c r="B18" s="101" t="s">
        <v>111</v>
      </c>
    </row>
    <row r="20" ht="15">
      <c r="B20" t="s">
        <v>55</v>
      </c>
    </row>
    <row r="22" ht="15">
      <c r="B22" t="s">
        <v>62</v>
      </c>
    </row>
    <row r="23" spans="4:6" ht="14.25" thickBot="1">
      <c r="D23" s="189" t="s">
        <v>51</v>
      </c>
      <c r="E23" s="189"/>
      <c r="F23" s="189"/>
    </row>
    <row r="24" spans="2:16" ht="15">
      <c r="B24" s="3"/>
      <c r="C24" s="35" t="s">
        <v>58</v>
      </c>
      <c r="D24" s="32" t="s">
        <v>57</v>
      </c>
      <c r="E24" s="32"/>
      <c r="F24" s="32" t="s">
        <v>104</v>
      </c>
      <c r="G24" s="185" t="s">
        <v>46</v>
      </c>
      <c r="H24" s="186"/>
      <c r="J24" s="39" t="s">
        <v>52</v>
      </c>
      <c r="P24" t="s">
        <v>59</v>
      </c>
    </row>
    <row r="25" spans="2:21" ht="14.25">
      <c r="B25" s="255" t="s">
        <v>56</v>
      </c>
      <c r="C25" s="35" t="s">
        <v>47</v>
      </c>
      <c r="D25" s="40"/>
      <c r="E25" s="27" t="s">
        <v>49</v>
      </c>
      <c r="F25" s="40"/>
      <c r="G25" s="3">
        <f>F25-D25</f>
        <v>0</v>
      </c>
      <c r="H25" s="189">
        <f>SUM(G25:G26)</f>
        <v>0</v>
      </c>
      <c r="J25" s="253">
        <f>IF(H27&lt;0,0,SUM(O25:O26))</f>
        <v>0</v>
      </c>
      <c r="O25">
        <f>IF(Q27=2,U25,T25)</f>
        <v>0</v>
      </c>
      <c r="P25" t="s">
        <v>60</v>
      </c>
      <c r="Q25">
        <f>IF(G25&gt;0,1,0)</f>
        <v>0</v>
      </c>
      <c r="R25" t="str">
        <f>IF(Q25=1,"増加","✕")</f>
        <v>✕</v>
      </c>
      <c r="S25">
        <f>IF(Q25=1,$H$27,0)</f>
        <v>0</v>
      </c>
      <c r="T25">
        <f>S25</f>
        <v>0</v>
      </c>
      <c r="U25">
        <f>IF($Q$27=2,G25,0)</f>
        <v>0</v>
      </c>
    </row>
    <row r="26" spans="2:21" ht="15" thickBot="1">
      <c r="B26" s="256"/>
      <c r="C26" s="36" t="s">
        <v>48</v>
      </c>
      <c r="D26" s="41"/>
      <c r="E26" s="28" t="s">
        <v>49</v>
      </c>
      <c r="F26" s="41"/>
      <c r="G26" s="34">
        <f aca="true" t="shared" si="0" ref="G26:G28">F26-D26</f>
        <v>0</v>
      </c>
      <c r="H26" s="242"/>
      <c r="J26" s="254"/>
      <c r="O26">
        <f>IF(Q27=2,U26,T26)</f>
        <v>0</v>
      </c>
      <c r="P26" t="s">
        <v>61</v>
      </c>
      <c r="Q26">
        <f>IF(G26&gt;0,1,0)</f>
        <v>0</v>
      </c>
      <c r="R26" t="str">
        <f>IF(Q26=1,"増加","✕")</f>
        <v>✕</v>
      </c>
      <c r="S26">
        <f>IF(Q26=1,$H$27,0)</f>
        <v>0</v>
      </c>
      <c r="T26">
        <f>ROUNDUP(S26/2,0)</f>
        <v>0</v>
      </c>
      <c r="U26">
        <f>IF($Q$27=2,G26,0)</f>
        <v>0</v>
      </c>
    </row>
    <row r="27" spans="2:17" ht="14.25" thickTop="1">
      <c r="B27" s="251" t="s">
        <v>50</v>
      </c>
      <c r="C27" s="37" t="s">
        <v>47</v>
      </c>
      <c r="D27" s="32">
        <f>D25</f>
        <v>0</v>
      </c>
      <c r="E27" s="32" t="s">
        <v>49</v>
      </c>
      <c r="F27" s="32">
        <f>F25</f>
        <v>0</v>
      </c>
      <c r="G27" s="33">
        <f t="shared" si="0"/>
        <v>0</v>
      </c>
      <c r="H27" s="247">
        <f>SUM(G27:G28)</f>
        <v>0</v>
      </c>
      <c r="J27" t="str">
        <f>IF(Q27=2,"",IF(Q27=0,"",IF(Q25=1,"２０Fで本数換算","４０Fで本数換算")))</f>
        <v/>
      </c>
      <c r="Q27">
        <f>SUM(Q25:Q26)</f>
        <v>0</v>
      </c>
    </row>
    <row r="28" spans="2:10" ht="15">
      <c r="B28" s="252"/>
      <c r="C28" s="35" t="s">
        <v>48</v>
      </c>
      <c r="D28" s="27">
        <f>D26*2</f>
        <v>0</v>
      </c>
      <c r="E28" s="27" t="s">
        <v>49</v>
      </c>
      <c r="F28" s="27">
        <f>F26*2</f>
        <v>0</v>
      </c>
      <c r="G28" s="3">
        <f t="shared" si="0"/>
        <v>0</v>
      </c>
      <c r="H28" s="248"/>
      <c r="J28" s="38" t="str">
        <f>IF(H27&lt;=0,"転換貨物に該当しません","")</f>
        <v>転換貨物に該当しません</v>
      </c>
    </row>
  </sheetData>
  <sheetProtection sheet="1" objects="1" scenarios="1"/>
  <mergeCells count="7">
    <mergeCell ref="B27:B28"/>
    <mergeCell ref="H27:H28"/>
    <mergeCell ref="J25:J26"/>
    <mergeCell ref="D23:F23"/>
    <mergeCell ref="G24:H24"/>
    <mergeCell ref="B25:B26"/>
    <mergeCell ref="H25:H2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1"/>
  <sheetViews>
    <sheetView workbookViewId="0" topLeftCell="A10">
      <selection activeCell="L40" sqref="L40"/>
    </sheetView>
  </sheetViews>
  <sheetFormatPr defaultColWidth="9.140625" defaultRowHeight="15"/>
  <cols>
    <col min="1" max="1" width="1.421875" style="0" customWidth="1"/>
    <col min="2" max="2" width="6.140625" style="0" customWidth="1"/>
    <col min="3" max="3" width="5.00390625" style="0" customWidth="1"/>
    <col min="4" max="4" width="12.140625" style="0" customWidth="1"/>
    <col min="5" max="10" width="11.140625" style="0" customWidth="1"/>
  </cols>
  <sheetData>
    <row r="1" spans="1:6" ht="15">
      <c r="A1" s="78" t="s">
        <v>224</v>
      </c>
      <c r="B1" s="86"/>
      <c r="C1" s="42"/>
      <c r="E1" s="42"/>
      <c r="F1" s="42"/>
    </row>
    <row r="2" spans="1:8" ht="17.25">
      <c r="A2" s="42"/>
      <c r="B2" s="42"/>
      <c r="C2" s="42"/>
      <c r="E2" s="208" t="s">
        <v>41</v>
      </c>
      <c r="F2" s="208"/>
      <c r="G2" s="208"/>
      <c r="H2" s="208"/>
    </row>
    <row r="3" spans="1:8" ht="17.25">
      <c r="A3" s="42"/>
      <c r="B3" s="42"/>
      <c r="C3" s="42"/>
      <c r="D3" s="87"/>
      <c r="E3" s="87"/>
      <c r="F3" s="87"/>
      <c r="G3" s="87"/>
      <c r="H3" s="87"/>
    </row>
    <row r="4" spans="1:6" ht="15">
      <c r="A4" s="42" t="s">
        <v>138</v>
      </c>
      <c r="C4" s="42"/>
      <c r="D4" s="42"/>
      <c r="E4" s="42"/>
      <c r="F4" s="42"/>
    </row>
    <row r="5" spans="1:6" ht="15">
      <c r="A5" s="42"/>
      <c r="B5" s="42" t="s">
        <v>139</v>
      </c>
      <c r="C5" s="42"/>
      <c r="D5" s="42"/>
      <c r="E5" s="42"/>
      <c r="F5" s="42"/>
    </row>
    <row r="6" spans="1:6" ht="10.5" customHeight="1">
      <c r="A6" s="42"/>
      <c r="B6" s="42"/>
      <c r="C6" s="42"/>
      <c r="D6" s="42"/>
      <c r="E6" s="42"/>
      <c r="F6" s="42"/>
    </row>
    <row r="7" spans="2:6" ht="15" customHeight="1">
      <c r="B7" s="45" t="s">
        <v>180</v>
      </c>
      <c r="C7" s="42"/>
      <c r="D7" s="42"/>
      <c r="E7" s="42"/>
      <c r="F7" s="42"/>
    </row>
    <row r="8" spans="2:10" ht="15">
      <c r="B8" s="189" t="s">
        <v>42</v>
      </c>
      <c r="C8" s="189"/>
      <c r="D8" s="189"/>
      <c r="E8" s="193"/>
      <c r="F8" s="205"/>
      <c r="G8" s="193"/>
      <c r="H8" s="212"/>
      <c r="I8" s="223" t="s">
        <v>134</v>
      </c>
      <c r="J8" s="224"/>
    </row>
    <row r="9" spans="2:10" ht="15">
      <c r="B9" s="189" t="s">
        <v>103</v>
      </c>
      <c r="C9" s="189"/>
      <c r="D9" s="189"/>
      <c r="E9" s="193"/>
      <c r="F9" s="205"/>
      <c r="G9" s="193"/>
      <c r="H9" s="212"/>
      <c r="I9" s="225"/>
      <c r="J9" s="226"/>
    </row>
    <row r="10" spans="2:10" ht="15">
      <c r="B10" s="189" t="s">
        <v>79</v>
      </c>
      <c r="C10" s="189"/>
      <c r="D10" s="189"/>
      <c r="E10" s="185"/>
      <c r="F10" s="186"/>
      <c r="G10" s="185"/>
      <c r="H10" s="257"/>
      <c r="I10" s="225"/>
      <c r="J10" s="226"/>
    </row>
    <row r="11" spans="2:10" ht="15">
      <c r="B11" s="241" t="s">
        <v>135</v>
      </c>
      <c r="C11" s="185" t="s">
        <v>8</v>
      </c>
      <c r="D11" s="186"/>
      <c r="E11" s="185"/>
      <c r="F11" s="186"/>
      <c r="G11" s="185"/>
      <c r="H11" s="257"/>
      <c r="I11" s="225"/>
      <c r="J11" s="226"/>
    </row>
    <row r="12" spans="2:10" ht="15">
      <c r="B12" s="210"/>
      <c r="C12" s="269" t="s">
        <v>43</v>
      </c>
      <c r="D12" s="7" t="s">
        <v>16</v>
      </c>
      <c r="E12" s="270" t="s">
        <v>11</v>
      </c>
      <c r="F12" s="271"/>
      <c r="G12" s="270" t="s">
        <v>11</v>
      </c>
      <c r="H12" s="272"/>
      <c r="I12" s="225"/>
      <c r="J12" s="226"/>
    </row>
    <row r="13" spans="2:10" ht="15">
      <c r="B13" s="210"/>
      <c r="C13" s="189"/>
      <c r="D13" s="8" t="s">
        <v>127</v>
      </c>
      <c r="E13" s="285" t="s">
        <v>127</v>
      </c>
      <c r="F13" s="286"/>
      <c r="G13" s="285" t="s">
        <v>127</v>
      </c>
      <c r="H13" s="287"/>
      <c r="I13" s="225"/>
      <c r="J13" s="226"/>
    </row>
    <row r="14" spans="2:10" ht="15">
      <c r="B14" s="210"/>
      <c r="C14" s="189"/>
      <c r="D14" s="9" t="s">
        <v>17</v>
      </c>
      <c r="E14" s="262" t="s">
        <v>11</v>
      </c>
      <c r="F14" s="263"/>
      <c r="G14" s="262" t="s">
        <v>11</v>
      </c>
      <c r="H14" s="264"/>
      <c r="I14" s="225"/>
      <c r="J14" s="226"/>
    </row>
    <row r="15" spans="2:10" ht="15">
      <c r="B15" s="210"/>
      <c r="C15" s="277" t="s">
        <v>133</v>
      </c>
      <c r="D15" s="35" t="s">
        <v>18</v>
      </c>
      <c r="E15" s="279" t="s">
        <v>24</v>
      </c>
      <c r="F15" s="280"/>
      <c r="G15" s="279" t="s">
        <v>24</v>
      </c>
      <c r="H15" s="281"/>
      <c r="I15" s="225"/>
      <c r="J15" s="226"/>
    </row>
    <row r="16" spans="2:10" ht="14.25" thickBot="1">
      <c r="B16" s="211"/>
      <c r="C16" s="278"/>
      <c r="D16" s="57" t="s">
        <v>19</v>
      </c>
      <c r="E16" s="282" t="s">
        <v>128</v>
      </c>
      <c r="F16" s="283"/>
      <c r="G16" s="282" t="s">
        <v>128</v>
      </c>
      <c r="H16" s="284"/>
      <c r="I16" s="273"/>
      <c r="J16" s="274"/>
    </row>
    <row r="17" spans="2:10" ht="14.25" thickTop="1">
      <c r="B17" s="93" t="s">
        <v>201</v>
      </c>
      <c r="C17" s="288" t="s">
        <v>129</v>
      </c>
      <c r="D17" s="289"/>
      <c r="E17" s="11" t="s">
        <v>130</v>
      </c>
      <c r="F17" s="11" t="s">
        <v>131</v>
      </c>
      <c r="G17" s="11" t="s">
        <v>130</v>
      </c>
      <c r="H17" s="58" t="s">
        <v>131</v>
      </c>
      <c r="I17" s="75" t="s">
        <v>130</v>
      </c>
      <c r="J17" s="11" t="s">
        <v>131</v>
      </c>
    </row>
    <row r="18" spans="2:10" ht="15">
      <c r="B18" s="93" t="s">
        <v>202</v>
      </c>
      <c r="C18" s="258" t="s">
        <v>14</v>
      </c>
      <c r="D18" s="259"/>
      <c r="E18" s="111" t="s">
        <v>22</v>
      </c>
      <c r="F18" s="111" t="s">
        <v>22</v>
      </c>
      <c r="G18" s="111" t="s">
        <v>22</v>
      </c>
      <c r="H18" s="114" t="s">
        <v>22</v>
      </c>
      <c r="I18" s="115" t="s">
        <v>22</v>
      </c>
      <c r="J18" s="111" t="s">
        <v>22</v>
      </c>
    </row>
    <row r="19" spans="2:10" ht="15">
      <c r="B19" s="98" t="s">
        <v>203</v>
      </c>
      <c r="C19" s="290" t="s">
        <v>15</v>
      </c>
      <c r="D19" s="291"/>
      <c r="E19" s="113" t="s">
        <v>132</v>
      </c>
      <c r="F19" s="113" t="s">
        <v>132</v>
      </c>
      <c r="G19" s="113" t="s">
        <v>132</v>
      </c>
      <c r="H19" s="119" t="s">
        <v>132</v>
      </c>
      <c r="I19" s="120" t="s">
        <v>132</v>
      </c>
      <c r="J19" s="113" t="s">
        <v>132</v>
      </c>
    </row>
    <row r="20" spans="2:10" ht="15">
      <c r="B20" s="97" t="s">
        <v>205</v>
      </c>
      <c r="C20" s="275" t="s">
        <v>129</v>
      </c>
      <c r="D20" s="276"/>
      <c r="E20" s="71" t="s">
        <v>27</v>
      </c>
      <c r="F20" s="71" t="s">
        <v>26</v>
      </c>
      <c r="G20" s="71" t="s">
        <v>27</v>
      </c>
      <c r="H20" s="74" t="s">
        <v>26</v>
      </c>
      <c r="I20" s="76" t="s">
        <v>27</v>
      </c>
      <c r="J20" s="71" t="s">
        <v>26</v>
      </c>
    </row>
    <row r="21" spans="2:10" ht="15">
      <c r="B21" s="93" t="s">
        <v>204</v>
      </c>
      <c r="C21" s="258" t="s">
        <v>14</v>
      </c>
      <c r="D21" s="259"/>
      <c r="E21" s="118" t="s">
        <v>22</v>
      </c>
      <c r="F21" s="118" t="s">
        <v>22</v>
      </c>
      <c r="G21" s="118" t="s">
        <v>22</v>
      </c>
      <c r="H21" s="114" t="s">
        <v>22</v>
      </c>
      <c r="I21" s="115" t="s">
        <v>22</v>
      </c>
      <c r="J21" s="118" t="s">
        <v>22</v>
      </c>
    </row>
    <row r="22" spans="2:10" ht="15">
      <c r="B22" s="98" t="s">
        <v>203</v>
      </c>
      <c r="C22" s="260" t="s">
        <v>15</v>
      </c>
      <c r="D22" s="261"/>
      <c r="E22" s="113" t="s">
        <v>13</v>
      </c>
      <c r="F22" s="113" t="s">
        <v>13</v>
      </c>
      <c r="G22" s="113" t="s">
        <v>13</v>
      </c>
      <c r="H22" s="119" t="s">
        <v>13</v>
      </c>
      <c r="I22" s="120" t="s">
        <v>13</v>
      </c>
      <c r="J22" s="113" t="s">
        <v>13</v>
      </c>
    </row>
    <row r="23" spans="2:10" ht="15">
      <c r="B23" s="97" t="s">
        <v>205</v>
      </c>
      <c r="C23" s="275" t="s">
        <v>129</v>
      </c>
      <c r="D23" s="276"/>
      <c r="E23" s="71" t="s">
        <v>27</v>
      </c>
      <c r="F23" s="71" t="s">
        <v>26</v>
      </c>
      <c r="G23" s="71" t="s">
        <v>27</v>
      </c>
      <c r="H23" s="74" t="s">
        <v>26</v>
      </c>
      <c r="I23" s="76" t="s">
        <v>27</v>
      </c>
      <c r="J23" s="71" t="s">
        <v>26</v>
      </c>
    </row>
    <row r="24" spans="2:10" ht="15">
      <c r="B24" s="93" t="s">
        <v>206</v>
      </c>
      <c r="C24" s="258" t="s">
        <v>14</v>
      </c>
      <c r="D24" s="259"/>
      <c r="E24" s="118" t="s">
        <v>22</v>
      </c>
      <c r="F24" s="118" t="s">
        <v>22</v>
      </c>
      <c r="G24" s="118" t="s">
        <v>22</v>
      </c>
      <c r="H24" s="114" t="s">
        <v>22</v>
      </c>
      <c r="I24" s="115" t="s">
        <v>22</v>
      </c>
      <c r="J24" s="118" t="s">
        <v>22</v>
      </c>
    </row>
    <row r="25" spans="2:10" ht="15">
      <c r="B25" s="98" t="s">
        <v>203</v>
      </c>
      <c r="C25" s="260" t="s">
        <v>15</v>
      </c>
      <c r="D25" s="261"/>
      <c r="E25" s="113" t="s">
        <v>13</v>
      </c>
      <c r="F25" s="113" t="s">
        <v>13</v>
      </c>
      <c r="G25" s="113" t="s">
        <v>13</v>
      </c>
      <c r="H25" s="119" t="s">
        <v>13</v>
      </c>
      <c r="I25" s="120" t="s">
        <v>13</v>
      </c>
      <c r="J25" s="113" t="s">
        <v>13</v>
      </c>
    </row>
    <row r="28" spans="9:10" ht="14.25" thickBot="1">
      <c r="I28" s="217" t="s">
        <v>116</v>
      </c>
      <c r="J28" s="217"/>
    </row>
    <row r="29" spans="7:10" ht="19.5" customHeight="1" thickBot="1">
      <c r="G29" s="265" t="s">
        <v>115</v>
      </c>
      <c r="H29" s="266"/>
      <c r="I29" s="215" t="s">
        <v>114</v>
      </c>
      <c r="J29" s="216"/>
    </row>
    <row r="32" spans="3:10" ht="11.25" customHeight="1">
      <c r="C32" s="21"/>
      <c r="D32" s="21"/>
      <c r="E32" s="21"/>
      <c r="F32" s="21"/>
      <c r="G32" s="21"/>
      <c r="H32" s="21"/>
      <c r="I32" s="21"/>
      <c r="J32" s="21"/>
    </row>
    <row r="33" ht="15">
      <c r="B33" s="42"/>
    </row>
    <row r="34" ht="15" customHeight="1">
      <c r="B34" s="45" t="s">
        <v>181</v>
      </c>
    </row>
    <row r="35" spans="2:10" ht="16.5" customHeight="1">
      <c r="B35" s="189" t="s">
        <v>42</v>
      </c>
      <c r="C35" s="189"/>
      <c r="D35" s="189"/>
      <c r="E35" s="193"/>
      <c r="F35" s="205"/>
      <c r="G35" s="193"/>
      <c r="H35" s="212"/>
      <c r="I35" s="223" t="s">
        <v>134</v>
      </c>
      <c r="J35" s="224"/>
    </row>
    <row r="36" spans="2:10" ht="16.5" customHeight="1">
      <c r="B36" s="189" t="s">
        <v>103</v>
      </c>
      <c r="C36" s="189"/>
      <c r="D36" s="189"/>
      <c r="E36" s="193"/>
      <c r="F36" s="205"/>
      <c r="G36" s="193"/>
      <c r="H36" s="212"/>
      <c r="I36" s="225"/>
      <c r="J36" s="226"/>
    </row>
    <row r="37" spans="2:10" ht="16.5" customHeight="1">
      <c r="B37" s="189" t="s">
        <v>79</v>
      </c>
      <c r="C37" s="189"/>
      <c r="D37" s="189"/>
      <c r="E37" s="193"/>
      <c r="F37" s="205"/>
      <c r="G37" s="193"/>
      <c r="H37" s="212"/>
      <c r="I37" s="225"/>
      <c r="J37" s="226"/>
    </row>
    <row r="38" spans="2:10" ht="16.5" customHeight="1">
      <c r="B38" s="189" t="s">
        <v>86</v>
      </c>
      <c r="C38" s="189"/>
      <c r="D38" s="189"/>
      <c r="E38" s="193"/>
      <c r="F38" s="205"/>
      <c r="G38" s="193"/>
      <c r="H38" s="212"/>
      <c r="I38" s="267"/>
      <c r="J38" s="268"/>
    </row>
    <row r="39" spans="2:10" ht="13.5" customHeight="1">
      <c r="B39" s="93" t="s">
        <v>201</v>
      </c>
      <c r="C39" s="292" t="s">
        <v>129</v>
      </c>
      <c r="D39" s="293"/>
      <c r="E39" s="11" t="s">
        <v>130</v>
      </c>
      <c r="F39" s="11" t="s">
        <v>131</v>
      </c>
      <c r="G39" s="11" t="s">
        <v>130</v>
      </c>
      <c r="H39" s="58" t="s">
        <v>131</v>
      </c>
      <c r="I39" s="75" t="s">
        <v>130</v>
      </c>
      <c r="J39" s="11" t="s">
        <v>131</v>
      </c>
    </row>
    <row r="40" spans="2:10" ht="15">
      <c r="B40" s="93" t="s">
        <v>202</v>
      </c>
      <c r="C40" s="258" t="s">
        <v>14</v>
      </c>
      <c r="D40" s="259"/>
      <c r="E40" s="111" t="s">
        <v>22</v>
      </c>
      <c r="F40" s="111" t="s">
        <v>22</v>
      </c>
      <c r="G40" s="111" t="s">
        <v>22</v>
      </c>
      <c r="H40" s="114" t="s">
        <v>22</v>
      </c>
      <c r="I40" s="115" t="s">
        <v>22</v>
      </c>
      <c r="J40" s="111" t="s">
        <v>22</v>
      </c>
    </row>
    <row r="41" spans="2:10" ht="15">
      <c r="B41" s="98" t="s">
        <v>203</v>
      </c>
      <c r="C41" s="290" t="s">
        <v>15</v>
      </c>
      <c r="D41" s="291"/>
      <c r="E41" s="113" t="s">
        <v>132</v>
      </c>
      <c r="F41" s="113" t="s">
        <v>132</v>
      </c>
      <c r="G41" s="113" t="s">
        <v>132</v>
      </c>
      <c r="H41" s="119" t="s">
        <v>132</v>
      </c>
      <c r="I41" s="120" t="s">
        <v>132</v>
      </c>
      <c r="J41" s="113" t="s">
        <v>132</v>
      </c>
    </row>
    <row r="42" spans="2:10" ht="13.5" customHeight="1">
      <c r="B42" s="97" t="s">
        <v>205</v>
      </c>
      <c r="C42" s="275" t="s">
        <v>129</v>
      </c>
      <c r="D42" s="276"/>
      <c r="E42" s="71" t="s">
        <v>27</v>
      </c>
      <c r="F42" s="71" t="s">
        <v>26</v>
      </c>
      <c r="G42" s="71" t="s">
        <v>27</v>
      </c>
      <c r="H42" s="74" t="s">
        <v>26</v>
      </c>
      <c r="I42" s="76" t="s">
        <v>27</v>
      </c>
      <c r="J42" s="71" t="s">
        <v>26</v>
      </c>
    </row>
    <row r="43" spans="2:10" ht="15">
      <c r="B43" s="93" t="s">
        <v>204</v>
      </c>
      <c r="C43" s="258" t="s">
        <v>14</v>
      </c>
      <c r="D43" s="259"/>
      <c r="E43" s="118" t="s">
        <v>22</v>
      </c>
      <c r="F43" s="118" t="s">
        <v>22</v>
      </c>
      <c r="G43" s="118" t="s">
        <v>22</v>
      </c>
      <c r="H43" s="114" t="s">
        <v>22</v>
      </c>
      <c r="I43" s="115" t="s">
        <v>22</v>
      </c>
      <c r="J43" s="118" t="s">
        <v>22</v>
      </c>
    </row>
    <row r="44" spans="2:10" ht="15">
      <c r="B44" s="98" t="s">
        <v>203</v>
      </c>
      <c r="C44" s="260" t="s">
        <v>15</v>
      </c>
      <c r="D44" s="261"/>
      <c r="E44" s="113" t="s">
        <v>13</v>
      </c>
      <c r="F44" s="113" t="s">
        <v>13</v>
      </c>
      <c r="G44" s="113" t="s">
        <v>13</v>
      </c>
      <c r="H44" s="119" t="s">
        <v>13</v>
      </c>
      <c r="I44" s="120" t="s">
        <v>13</v>
      </c>
      <c r="J44" s="113" t="s">
        <v>13</v>
      </c>
    </row>
    <row r="45" spans="2:10" ht="13.5" customHeight="1">
      <c r="B45" s="97" t="s">
        <v>205</v>
      </c>
      <c r="C45" s="275" t="s">
        <v>129</v>
      </c>
      <c r="D45" s="276"/>
      <c r="E45" s="71" t="s">
        <v>27</v>
      </c>
      <c r="F45" s="71" t="s">
        <v>26</v>
      </c>
      <c r="G45" s="71" t="s">
        <v>27</v>
      </c>
      <c r="H45" s="74" t="s">
        <v>26</v>
      </c>
      <c r="I45" s="76" t="s">
        <v>27</v>
      </c>
      <c r="J45" s="71" t="s">
        <v>26</v>
      </c>
    </row>
    <row r="46" spans="2:10" ht="15">
      <c r="B46" s="93" t="s">
        <v>206</v>
      </c>
      <c r="C46" s="258" t="s">
        <v>14</v>
      </c>
      <c r="D46" s="259"/>
      <c r="E46" s="118" t="s">
        <v>22</v>
      </c>
      <c r="F46" s="118" t="s">
        <v>22</v>
      </c>
      <c r="G46" s="118" t="s">
        <v>22</v>
      </c>
      <c r="H46" s="114" t="s">
        <v>22</v>
      </c>
      <c r="I46" s="115" t="s">
        <v>22</v>
      </c>
      <c r="J46" s="118" t="s">
        <v>22</v>
      </c>
    </row>
    <row r="47" spans="2:10" ht="15">
      <c r="B47" s="98" t="s">
        <v>203</v>
      </c>
      <c r="C47" s="260" t="s">
        <v>15</v>
      </c>
      <c r="D47" s="261"/>
      <c r="E47" s="113" t="s">
        <v>13</v>
      </c>
      <c r="F47" s="113" t="s">
        <v>13</v>
      </c>
      <c r="G47" s="113" t="s">
        <v>13</v>
      </c>
      <c r="H47" s="119" t="s">
        <v>13</v>
      </c>
      <c r="I47" s="120" t="s">
        <v>13</v>
      </c>
      <c r="J47" s="113" t="s">
        <v>13</v>
      </c>
    </row>
    <row r="50" spans="9:10" ht="14.25" thickBot="1">
      <c r="I50" s="217" t="s">
        <v>116</v>
      </c>
      <c r="J50" s="217"/>
    </row>
    <row r="51" spans="7:10" ht="19.5" customHeight="1" thickBot="1">
      <c r="G51" s="265" t="s">
        <v>115</v>
      </c>
      <c r="H51" s="266"/>
      <c r="I51" s="215" t="s">
        <v>114</v>
      </c>
      <c r="J51" s="216"/>
    </row>
  </sheetData>
  <mergeCells count="64">
    <mergeCell ref="C43:D43"/>
    <mergeCell ref="C44:D44"/>
    <mergeCell ref="C45:D45"/>
    <mergeCell ref="C46:D46"/>
    <mergeCell ref="C47:D47"/>
    <mergeCell ref="E2:H2"/>
    <mergeCell ref="I50:J50"/>
    <mergeCell ref="G51:H51"/>
    <mergeCell ref="I51:J51"/>
    <mergeCell ref="C17:D17"/>
    <mergeCell ref="C18:D18"/>
    <mergeCell ref="C19:D19"/>
    <mergeCell ref="C20:D20"/>
    <mergeCell ref="C21:D21"/>
    <mergeCell ref="C22:D22"/>
    <mergeCell ref="B36:D36"/>
    <mergeCell ref="E36:F36"/>
    <mergeCell ref="G36:H36"/>
    <mergeCell ref="C39:D39"/>
    <mergeCell ref="C40:D40"/>
    <mergeCell ref="C41:D41"/>
    <mergeCell ref="C42:D42"/>
    <mergeCell ref="B35:D35"/>
    <mergeCell ref="E35:F35"/>
    <mergeCell ref="G35:H35"/>
    <mergeCell ref="B38:D38"/>
    <mergeCell ref="E38:F38"/>
    <mergeCell ref="G38:H38"/>
    <mergeCell ref="I28:J28"/>
    <mergeCell ref="E11:F11"/>
    <mergeCell ref="G11:H11"/>
    <mergeCell ref="C12:C14"/>
    <mergeCell ref="E12:F12"/>
    <mergeCell ref="G12:H12"/>
    <mergeCell ref="I8:J16"/>
    <mergeCell ref="C23:D23"/>
    <mergeCell ref="C15:C16"/>
    <mergeCell ref="E15:F15"/>
    <mergeCell ref="G15:H15"/>
    <mergeCell ref="E16:F16"/>
    <mergeCell ref="G16:H16"/>
    <mergeCell ref="E13:F13"/>
    <mergeCell ref="G13:H13"/>
    <mergeCell ref="B8:D8"/>
    <mergeCell ref="G29:H29"/>
    <mergeCell ref="I29:J29"/>
    <mergeCell ref="B37:D37"/>
    <mergeCell ref="E37:F37"/>
    <mergeCell ref="G37:H37"/>
    <mergeCell ref="I35:J38"/>
    <mergeCell ref="E8:F8"/>
    <mergeCell ref="G8:H8"/>
    <mergeCell ref="B9:D9"/>
    <mergeCell ref="E9:F9"/>
    <mergeCell ref="G9:H9"/>
    <mergeCell ref="B10:D10"/>
    <mergeCell ref="E10:F10"/>
    <mergeCell ref="G10:H10"/>
    <mergeCell ref="C24:D24"/>
    <mergeCell ref="C25:D25"/>
    <mergeCell ref="E14:F14"/>
    <mergeCell ref="G14:H14"/>
    <mergeCell ref="B11:B16"/>
    <mergeCell ref="C11:D11"/>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27"/>
  <sheetViews>
    <sheetView workbookViewId="0" topLeftCell="A1">
      <selection activeCell="D34" sqref="D34"/>
    </sheetView>
  </sheetViews>
  <sheetFormatPr defaultColWidth="9.140625" defaultRowHeight="15"/>
  <cols>
    <col min="1" max="1" width="3.7109375" style="42" customWidth="1"/>
    <col min="2" max="2" width="2.7109375" style="42" customWidth="1"/>
    <col min="3" max="3" width="14.00390625" style="42" customWidth="1"/>
    <col min="4" max="4" width="20.8515625" style="42" customWidth="1"/>
    <col min="5" max="7" width="14.140625" style="42" customWidth="1"/>
  </cols>
  <sheetData>
    <row r="1" spans="1:7" ht="15">
      <c r="A1" s="78" t="s">
        <v>225</v>
      </c>
      <c r="B1" s="86"/>
      <c r="G1"/>
    </row>
    <row r="2" spans="3:8" ht="17.25">
      <c r="C2" s="208" t="s">
        <v>41</v>
      </c>
      <c r="D2" s="208"/>
      <c r="E2" s="208"/>
      <c r="F2" s="208"/>
      <c r="G2" s="88"/>
      <c r="H2" s="88"/>
    </row>
    <row r="4" spans="1:2" ht="15">
      <c r="A4" s="103" t="s">
        <v>137</v>
      </c>
      <c r="B4" s="42" t="s">
        <v>32</v>
      </c>
    </row>
    <row r="5" ht="15">
      <c r="B5" s="42" t="s">
        <v>245</v>
      </c>
    </row>
    <row r="7" spans="3:5" ht="17.25" customHeight="1">
      <c r="C7" s="50" t="s">
        <v>184</v>
      </c>
      <c r="D7" s="108"/>
      <c r="E7" s="108"/>
    </row>
    <row r="8" spans="3:5" ht="17.25" customHeight="1">
      <c r="C8" s="50" t="s">
        <v>185</v>
      </c>
      <c r="D8" s="109"/>
      <c r="E8" s="109"/>
    </row>
    <row r="9" spans="3:5" ht="17.25" customHeight="1">
      <c r="C9" s="50" t="s">
        <v>182</v>
      </c>
      <c r="D9" s="109"/>
      <c r="E9" s="109" t="s">
        <v>183</v>
      </c>
    </row>
    <row r="10" ht="15">
      <c r="C10" s="50"/>
    </row>
    <row r="11" spans="3:7" ht="15">
      <c r="C11" s="54" t="s">
        <v>246</v>
      </c>
      <c r="G11" s="49" t="s">
        <v>68</v>
      </c>
    </row>
    <row r="12" spans="3:7" ht="15">
      <c r="C12" s="62" t="s">
        <v>77</v>
      </c>
      <c r="D12" s="51"/>
      <c r="E12" s="62" t="s">
        <v>73</v>
      </c>
      <c r="F12" s="62" t="s">
        <v>74</v>
      </c>
      <c r="G12" s="62" t="s">
        <v>75</v>
      </c>
    </row>
    <row r="13" spans="3:7" ht="15">
      <c r="C13" s="110" t="s">
        <v>269</v>
      </c>
      <c r="D13" s="171" t="s">
        <v>72</v>
      </c>
      <c r="E13" s="171"/>
      <c r="F13" s="171"/>
      <c r="G13" s="171"/>
    </row>
    <row r="14" spans="3:7" ht="15">
      <c r="C14" s="52" t="s">
        <v>136</v>
      </c>
      <c r="D14" s="171" t="s">
        <v>34</v>
      </c>
      <c r="E14" s="172"/>
      <c r="F14" s="172"/>
      <c r="G14" s="172"/>
    </row>
    <row r="15" spans="3:7" ht="14.25" thickBot="1">
      <c r="C15" s="53" t="s">
        <v>71</v>
      </c>
      <c r="D15" s="171" t="s">
        <v>33</v>
      </c>
      <c r="E15" s="173"/>
      <c r="F15" s="172"/>
      <c r="G15" s="172"/>
    </row>
    <row r="16" spans="3:7" ht="15">
      <c r="C16" s="294" t="s">
        <v>76</v>
      </c>
      <c r="D16" s="174" t="s">
        <v>72</v>
      </c>
      <c r="E16" s="175"/>
      <c r="F16" s="176"/>
      <c r="G16" s="171"/>
    </row>
    <row r="17" spans="3:7" ht="15">
      <c r="C17" s="294"/>
      <c r="D17" s="174" t="s">
        <v>34</v>
      </c>
      <c r="E17" s="177"/>
      <c r="F17" s="178"/>
      <c r="G17" s="172"/>
    </row>
    <row r="18" spans="3:7" ht="14.25" thickBot="1">
      <c r="C18" s="295"/>
      <c r="D18" s="179" t="s">
        <v>33</v>
      </c>
      <c r="E18" s="180"/>
      <c r="F18" s="181"/>
      <c r="G18" s="173"/>
    </row>
    <row r="19" spans="3:7" ht="15">
      <c r="C19" s="296" t="s">
        <v>78</v>
      </c>
      <c r="D19" s="297"/>
      <c r="E19" s="298"/>
      <c r="F19" s="297"/>
      <c r="G19" s="297"/>
    </row>
    <row r="20" spans="3:7" ht="15">
      <c r="C20" s="296"/>
      <c r="D20" s="297"/>
      <c r="E20" s="298"/>
      <c r="F20" s="297"/>
      <c r="G20" s="297"/>
    </row>
    <row r="21" spans="3:7" ht="15">
      <c r="C21" s="296"/>
      <c r="D21" s="297"/>
      <c r="E21" s="298"/>
      <c r="F21" s="297"/>
      <c r="G21" s="297"/>
    </row>
    <row r="22" spans="3:7" ht="15">
      <c r="C22" s="296"/>
      <c r="D22" s="297"/>
      <c r="E22" s="298"/>
      <c r="F22" s="297"/>
      <c r="G22" s="297"/>
    </row>
    <row r="23" spans="3:7" ht="15">
      <c r="C23" s="296"/>
      <c r="D23" s="297"/>
      <c r="E23" s="298"/>
      <c r="F23" s="297"/>
      <c r="G23" s="297"/>
    </row>
    <row r="24" spans="3:7" ht="15">
      <c r="C24" s="296"/>
      <c r="D24" s="297"/>
      <c r="E24" s="297"/>
      <c r="F24" s="297"/>
      <c r="G24" s="297"/>
    </row>
    <row r="25" spans="3:7" ht="15">
      <c r="C25" s="296"/>
      <c r="D25" s="297"/>
      <c r="E25" s="297"/>
      <c r="F25" s="297"/>
      <c r="G25" s="297"/>
    </row>
    <row r="26" spans="3:7" ht="15">
      <c r="C26" s="104" t="s">
        <v>267</v>
      </c>
      <c r="G26" s="44"/>
    </row>
    <row r="27" ht="15">
      <c r="C27" s="104" t="s">
        <v>268</v>
      </c>
    </row>
  </sheetData>
  <mergeCells count="4">
    <mergeCell ref="C16:C18"/>
    <mergeCell ref="C19:C25"/>
    <mergeCell ref="D19:G25"/>
    <mergeCell ref="C2:F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46"/>
  <sheetViews>
    <sheetView workbookViewId="0" topLeftCell="A1">
      <selection activeCell="E29" sqref="E29"/>
    </sheetView>
  </sheetViews>
  <sheetFormatPr defaultColWidth="9.140625" defaultRowHeight="15"/>
  <cols>
    <col min="1" max="1" width="1.8515625" style="0" customWidth="1"/>
    <col min="2" max="2" width="15.57421875" style="0" customWidth="1"/>
    <col min="3" max="3" width="7.140625" style="0" bestFit="1" customWidth="1"/>
    <col min="4" max="4" width="10.421875" style="0" customWidth="1"/>
    <col min="5" max="5" width="12.7109375" style="0" customWidth="1"/>
    <col min="6" max="6" width="7.7109375" style="0" customWidth="1"/>
    <col min="7" max="7" width="6.8515625" style="0" customWidth="1"/>
    <col min="8" max="8" width="7.421875" style="0" customWidth="1"/>
    <col min="9" max="9" width="12.28125" style="0" customWidth="1"/>
    <col min="10" max="10" width="2.8515625" style="0" customWidth="1"/>
    <col min="11" max="11" width="3.8515625" style="0" customWidth="1"/>
  </cols>
  <sheetData>
    <row r="1" ht="15">
      <c r="A1" t="s">
        <v>89</v>
      </c>
    </row>
    <row r="3" spans="1:11" ht="17.25">
      <c r="A3" s="208" t="s">
        <v>249</v>
      </c>
      <c r="B3" s="208"/>
      <c r="C3" s="208"/>
      <c r="D3" s="208"/>
      <c r="E3" s="208"/>
      <c r="F3" s="208"/>
      <c r="G3" s="208"/>
      <c r="H3" s="208"/>
      <c r="I3" s="208"/>
      <c r="J3" s="150"/>
      <c r="K3" s="150"/>
    </row>
    <row r="5" spans="2:11" ht="14.25">
      <c r="B5" s="81"/>
      <c r="C5" s="81"/>
      <c r="D5" s="81"/>
      <c r="E5" s="81"/>
      <c r="F5" s="81"/>
      <c r="G5" s="81"/>
      <c r="H5" s="81"/>
      <c r="I5" s="81"/>
      <c r="J5" s="81"/>
      <c r="K5" s="81"/>
    </row>
    <row r="6" spans="2:9" ht="14.25">
      <c r="B6" s="81"/>
      <c r="C6" s="81"/>
      <c r="D6" s="81"/>
      <c r="E6" s="81"/>
      <c r="F6" s="81"/>
      <c r="G6" s="81"/>
      <c r="H6" s="81"/>
      <c r="I6" s="43" t="s">
        <v>0</v>
      </c>
    </row>
    <row r="7" spans="2:11" ht="14.25">
      <c r="B7" s="81"/>
      <c r="C7" s="81"/>
      <c r="D7" s="81"/>
      <c r="E7" s="81"/>
      <c r="F7" s="81"/>
      <c r="G7" s="81"/>
      <c r="H7" s="81"/>
      <c r="I7" s="81"/>
      <c r="J7" s="81"/>
      <c r="K7" s="82"/>
    </row>
    <row r="8" spans="2:11" ht="14.25">
      <c r="B8" s="42" t="s">
        <v>214</v>
      </c>
      <c r="C8" s="81"/>
      <c r="D8" s="81"/>
      <c r="E8" s="81"/>
      <c r="F8" s="81"/>
      <c r="G8" s="81"/>
      <c r="H8" s="81"/>
      <c r="I8" s="81"/>
      <c r="J8" s="81"/>
      <c r="K8" s="81"/>
    </row>
    <row r="9" spans="2:11" ht="14.25">
      <c r="B9" s="81"/>
      <c r="C9" s="81"/>
      <c r="D9" s="81"/>
      <c r="E9" s="81"/>
      <c r="F9" s="81"/>
      <c r="G9" s="81"/>
      <c r="H9" s="81"/>
      <c r="I9" s="81"/>
      <c r="J9" s="81"/>
      <c r="K9" s="81"/>
    </row>
    <row r="10" spans="2:11" ht="14.25">
      <c r="B10" s="81"/>
      <c r="C10" s="81"/>
      <c r="D10" s="81"/>
      <c r="E10" s="81"/>
      <c r="F10" s="81"/>
      <c r="G10" s="81"/>
      <c r="H10" s="81"/>
      <c r="I10" s="81"/>
      <c r="J10" s="81"/>
      <c r="K10" s="81"/>
    </row>
    <row r="11" spans="2:11" ht="14.25">
      <c r="B11" s="81"/>
      <c r="C11" s="81"/>
      <c r="D11" s="82" t="s">
        <v>219</v>
      </c>
      <c r="E11" s="81"/>
      <c r="F11" s="81"/>
      <c r="G11" s="81"/>
      <c r="H11" s="81"/>
      <c r="I11" s="81"/>
      <c r="J11" s="81"/>
      <c r="K11" s="81"/>
    </row>
    <row r="12" spans="2:11" ht="14.25">
      <c r="B12" s="81"/>
      <c r="C12" s="81"/>
      <c r="D12" s="81"/>
      <c r="E12" s="81"/>
      <c r="F12" s="81"/>
      <c r="G12" s="81"/>
      <c r="H12" s="81"/>
      <c r="I12" s="81"/>
      <c r="J12" s="81"/>
      <c r="K12" s="81"/>
    </row>
    <row r="13" spans="2:11" ht="14.25">
      <c r="B13" s="81"/>
      <c r="C13" s="81"/>
      <c r="D13" s="81"/>
      <c r="E13" s="81"/>
      <c r="F13" s="81"/>
      <c r="G13" s="81"/>
      <c r="H13" s="81"/>
      <c r="I13" s="81"/>
      <c r="J13" s="81"/>
      <c r="K13" s="81"/>
    </row>
    <row r="14" spans="2:11" ht="14.25">
      <c r="B14" s="81"/>
      <c r="C14" s="81"/>
      <c r="D14" s="81"/>
      <c r="E14" s="128" t="s">
        <v>168</v>
      </c>
      <c r="F14" s="81"/>
      <c r="G14" s="81"/>
      <c r="H14" s="81"/>
      <c r="I14" s="81"/>
      <c r="J14" s="81"/>
      <c r="K14" s="81"/>
    </row>
    <row r="15" spans="2:11" ht="18.75" customHeight="1">
      <c r="B15" s="81"/>
      <c r="C15" s="81"/>
      <c r="D15" s="81"/>
      <c r="E15" s="79" t="s">
        <v>36</v>
      </c>
      <c r="I15" s="81"/>
      <c r="J15" s="81"/>
      <c r="K15" s="81"/>
    </row>
    <row r="16" spans="2:11" ht="18.75" customHeight="1">
      <c r="B16" s="81"/>
      <c r="C16" s="81"/>
      <c r="D16" s="81"/>
      <c r="E16" s="79" t="s">
        <v>37</v>
      </c>
      <c r="F16" s="16"/>
      <c r="I16" s="81"/>
      <c r="J16" s="81"/>
      <c r="K16" s="81"/>
    </row>
    <row r="17" spans="2:10" ht="18.75" customHeight="1">
      <c r="B17" s="81"/>
      <c r="C17" s="81"/>
      <c r="D17" s="81"/>
      <c r="E17" s="80" t="s">
        <v>3</v>
      </c>
      <c r="F17" s="16"/>
      <c r="I17" s="82" t="s">
        <v>93</v>
      </c>
      <c r="J17" s="81"/>
    </row>
    <row r="18" spans="2:11" ht="8.25" customHeight="1">
      <c r="B18" s="81"/>
      <c r="C18" s="81"/>
      <c r="D18" s="81"/>
      <c r="E18" s="81"/>
      <c r="F18" s="16"/>
      <c r="G18" s="80"/>
      <c r="H18" s="80"/>
      <c r="I18" s="81"/>
      <c r="J18" s="81"/>
      <c r="K18" s="81"/>
    </row>
    <row r="19" spans="2:11" ht="14.25">
      <c r="B19" s="81"/>
      <c r="C19" s="81"/>
      <c r="D19" s="81"/>
      <c r="E19" s="81"/>
      <c r="F19" s="81"/>
      <c r="G19" s="81"/>
      <c r="H19" s="81"/>
      <c r="I19" s="81"/>
      <c r="J19" s="81"/>
      <c r="K19" s="81"/>
    </row>
    <row r="20" spans="1:11" ht="39.75" customHeight="1">
      <c r="A20" s="299" t="s">
        <v>215</v>
      </c>
      <c r="B20" s="299"/>
      <c r="C20" s="299"/>
      <c r="D20" s="299"/>
      <c r="E20" s="299"/>
      <c r="F20" s="299"/>
      <c r="G20" s="299"/>
      <c r="H20" s="299"/>
      <c r="I20" s="299"/>
      <c r="J20" s="84"/>
      <c r="K20" s="84"/>
    </row>
    <row r="21" ht="19.5" customHeight="1"/>
    <row r="22" ht="15">
      <c r="E22" s="15" t="s">
        <v>94</v>
      </c>
    </row>
    <row r="23" ht="17.25" customHeight="1"/>
    <row r="24" spans="2:10" ht="21.75" customHeight="1">
      <c r="B24" s="141" t="s">
        <v>256</v>
      </c>
      <c r="D24" s="83"/>
      <c r="E24" s="83"/>
      <c r="F24" s="83"/>
      <c r="G24" s="83"/>
      <c r="H24" s="83"/>
      <c r="I24" s="83"/>
      <c r="J24" s="83"/>
    </row>
    <row r="25" spans="2:9" ht="30" customHeight="1">
      <c r="B25" s="61" t="s">
        <v>25</v>
      </c>
      <c r="C25" s="70" t="s">
        <v>42</v>
      </c>
      <c r="D25" s="61" t="s">
        <v>216</v>
      </c>
      <c r="E25" s="61" t="s">
        <v>218</v>
      </c>
      <c r="F25" s="70" t="s">
        <v>217</v>
      </c>
      <c r="G25" s="61" t="s">
        <v>14</v>
      </c>
      <c r="H25" s="70" t="s">
        <v>50</v>
      </c>
      <c r="I25" s="61" t="s">
        <v>64</v>
      </c>
    </row>
    <row r="26" spans="2:10" ht="27" customHeight="1">
      <c r="B26" s="123"/>
      <c r="C26" s="123"/>
      <c r="D26" s="151"/>
      <c r="E26" s="151"/>
      <c r="F26" s="46"/>
      <c r="G26" s="127"/>
      <c r="H26" s="127"/>
      <c r="I26" s="46"/>
      <c r="J26" s="55"/>
    </row>
    <row r="27" spans="2:10" ht="24" customHeight="1">
      <c r="B27" s="123"/>
      <c r="C27" s="123"/>
      <c r="D27" s="152"/>
      <c r="E27" s="152"/>
      <c r="F27" s="123"/>
      <c r="G27" s="153"/>
      <c r="H27" s="153"/>
      <c r="I27" s="123"/>
      <c r="J27" s="83"/>
    </row>
    <row r="28" spans="2:10" ht="24" customHeight="1">
      <c r="B28" s="123"/>
      <c r="C28" s="123"/>
      <c r="D28" s="152"/>
      <c r="E28" s="152"/>
      <c r="F28" s="123"/>
      <c r="G28" s="153"/>
      <c r="H28" s="153"/>
      <c r="I28" s="123"/>
      <c r="J28" s="83"/>
    </row>
    <row r="29" spans="2:8" ht="18.75" customHeight="1">
      <c r="B29" s="163" t="s">
        <v>248</v>
      </c>
      <c r="F29" s="2"/>
      <c r="G29" s="130"/>
      <c r="H29" s="130"/>
    </row>
    <row r="30" spans="2:8" ht="23.25" customHeight="1">
      <c r="B30" s="141" t="s">
        <v>247</v>
      </c>
      <c r="F30" s="2"/>
      <c r="H30" s="130"/>
    </row>
    <row r="31" spans="2:9" ht="23.25" customHeight="1">
      <c r="B31" s="35" t="s">
        <v>250</v>
      </c>
      <c r="C31" s="35" t="s">
        <v>251</v>
      </c>
      <c r="D31" s="35" t="s">
        <v>252</v>
      </c>
      <c r="E31" s="35" t="s">
        <v>254</v>
      </c>
      <c r="F31" s="302" t="s">
        <v>253</v>
      </c>
      <c r="G31" s="302"/>
      <c r="H31" s="300" t="s">
        <v>255</v>
      </c>
      <c r="I31" s="300"/>
    </row>
    <row r="32" spans="2:9" ht="23.25" customHeight="1">
      <c r="B32" s="3"/>
      <c r="C32" s="3"/>
      <c r="D32" s="3"/>
      <c r="E32" s="3"/>
      <c r="F32" s="301"/>
      <c r="G32" s="301"/>
      <c r="H32" s="301"/>
      <c r="I32" s="301"/>
    </row>
    <row r="33" spans="2:9" ht="23.25" customHeight="1">
      <c r="B33" s="3"/>
      <c r="C33" s="3"/>
      <c r="D33" s="3"/>
      <c r="E33" s="3"/>
      <c r="F33" s="301"/>
      <c r="G33" s="301"/>
      <c r="H33" s="301"/>
      <c r="I33" s="301"/>
    </row>
    <row r="34" spans="2:9" ht="23.25" customHeight="1">
      <c r="B34" s="3"/>
      <c r="C34" s="3"/>
      <c r="D34" s="3"/>
      <c r="E34" s="3"/>
      <c r="F34" s="301"/>
      <c r="G34" s="301"/>
      <c r="H34" s="301"/>
      <c r="I34" s="301"/>
    </row>
    <row r="35" spans="2:9" ht="15.75" customHeight="1">
      <c r="B35" s="163" t="s">
        <v>257</v>
      </c>
      <c r="C35" s="21"/>
      <c r="D35" s="21"/>
      <c r="E35" s="21"/>
      <c r="F35" s="164"/>
      <c r="G35" s="164"/>
      <c r="H35" s="164"/>
      <c r="I35" s="164"/>
    </row>
    <row r="36" spans="1:10" ht="14.25" thickBot="1">
      <c r="A36" s="154"/>
      <c r="B36" s="154"/>
      <c r="C36" s="154"/>
      <c r="D36" s="154"/>
      <c r="E36" s="154"/>
      <c r="F36" s="154"/>
      <c r="G36" s="154"/>
      <c r="H36" s="154"/>
      <c r="I36" s="154"/>
      <c r="J36" s="21"/>
    </row>
    <row r="38" ht="15">
      <c r="B38" t="s">
        <v>220</v>
      </c>
    </row>
    <row r="40" ht="15">
      <c r="D40" s="2" t="s">
        <v>0</v>
      </c>
    </row>
    <row r="42" ht="14.25">
      <c r="E42" s="81" t="s">
        <v>214</v>
      </c>
    </row>
    <row r="43" ht="8.25" customHeight="1"/>
    <row r="44" ht="20.25" customHeight="1">
      <c r="E44" s="79" t="s">
        <v>36</v>
      </c>
    </row>
    <row r="45" ht="20.25" customHeight="1">
      <c r="E45" s="79" t="s">
        <v>37</v>
      </c>
    </row>
    <row r="46" spans="5:9" ht="20.25" customHeight="1">
      <c r="E46" s="80" t="s">
        <v>3</v>
      </c>
      <c r="I46" s="82" t="s">
        <v>93</v>
      </c>
    </row>
  </sheetData>
  <mergeCells count="10">
    <mergeCell ref="A20:I20"/>
    <mergeCell ref="A3:I3"/>
    <mergeCell ref="H31:I31"/>
    <mergeCell ref="H32:I32"/>
    <mergeCell ref="H34:I34"/>
    <mergeCell ref="F31:G31"/>
    <mergeCell ref="F32:G32"/>
    <mergeCell ref="F34:G34"/>
    <mergeCell ref="F33:G33"/>
    <mergeCell ref="H33:I33"/>
  </mergeCells>
  <printOptions/>
  <pageMargins left="0.9055118110236221" right="0.9055118110236221" top="0.7480314960629921" bottom="0.5511811023622047" header="0.11811023622047245" footer="0.118110236220472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48"/>
  <sheetViews>
    <sheetView workbookViewId="0" topLeftCell="A1">
      <selection activeCell="L31" sqref="L31"/>
    </sheetView>
  </sheetViews>
  <sheetFormatPr defaultColWidth="9.140625" defaultRowHeight="15"/>
  <cols>
    <col min="1" max="1" width="1.8515625" style="0" customWidth="1"/>
    <col min="2" max="2" width="6.8515625" style="0" customWidth="1"/>
    <col min="3" max="3" width="9.00390625" style="0" customWidth="1"/>
    <col min="4" max="4" width="6.140625" style="0" customWidth="1"/>
    <col min="5" max="5" width="11.28125" style="0" customWidth="1"/>
    <col min="6" max="6" width="2.421875" style="0" customWidth="1"/>
    <col min="7" max="7" width="5.28125" style="0" bestFit="1" customWidth="1"/>
    <col min="8" max="8" width="13.140625" style="0" customWidth="1"/>
    <col min="9" max="9" width="22.140625" style="0" customWidth="1"/>
    <col min="10" max="10" width="1.421875" style="0" customWidth="1"/>
    <col min="11" max="11" width="3.8515625" style="0" customWidth="1"/>
  </cols>
  <sheetData>
    <row r="1" ht="15">
      <c r="A1" t="s">
        <v>140</v>
      </c>
    </row>
    <row r="3" spans="1:11" ht="21">
      <c r="A3" s="304" t="s">
        <v>90</v>
      </c>
      <c r="B3" s="304"/>
      <c r="C3" s="304"/>
      <c r="D3" s="304"/>
      <c r="E3" s="304"/>
      <c r="F3" s="304"/>
      <c r="G3" s="304"/>
      <c r="H3" s="304"/>
      <c r="I3" s="304"/>
      <c r="J3" s="304"/>
      <c r="K3" s="304"/>
    </row>
    <row r="5" spans="2:11" ht="14.25">
      <c r="B5" s="81"/>
      <c r="C5" s="81"/>
      <c r="D5" s="81"/>
      <c r="E5" s="81"/>
      <c r="F5" s="81"/>
      <c r="G5" s="81"/>
      <c r="H5" s="81"/>
      <c r="I5" s="81"/>
      <c r="J5" s="81"/>
      <c r="K5" s="81"/>
    </row>
    <row r="6" spans="2:11" ht="14.25">
      <c r="B6" s="81"/>
      <c r="C6" s="81"/>
      <c r="D6" s="81"/>
      <c r="E6" s="81"/>
      <c r="F6" s="81"/>
      <c r="G6" s="81"/>
      <c r="H6" s="81"/>
      <c r="I6" s="81"/>
      <c r="J6" s="81"/>
      <c r="K6" s="82" t="s">
        <v>0</v>
      </c>
    </row>
    <row r="7" spans="2:11" ht="14.25">
      <c r="B7" s="81"/>
      <c r="C7" s="81"/>
      <c r="D7" s="81"/>
      <c r="E7" s="81"/>
      <c r="F7" s="81"/>
      <c r="G7" s="81"/>
      <c r="H7" s="81"/>
      <c r="I7" s="81"/>
      <c r="J7" s="81"/>
      <c r="K7" s="82"/>
    </row>
    <row r="8" spans="2:11" ht="14.25">
      <c r="B8" s="81"/>
      <c r="C8" s="81"/>
      <c r="D8" s="81"/>
      <c r="E8" s="81"/>
      <c r="F8" s="81"/>
      <c r="G8" s="81"/>
      <c r="H8" s="81"/>
      <c r="I8" s="81"/>
      <c r="J8" s="81"/>
      <c r="K8" s="81"/>
    </row>
    <row r="9" spans="2:11" ht="14.25">
      <c r="B9" s="81" t="s">
        <v>1</v>
      </c>
      <c r="C9" s="81"/>
      <c r="D9" s="81"/>
      <c r="E9" s="81"/>
      <c r="F9" s="81"/>
      <c r="G9" s="81"/>
      <c r="H9" s="81"/>
      <c r="I9" s="81"/>
      <c r="J9" s="81"/>
      <c r="K9" s="81"/>
    </row>
    <row r="10" spans="2:11" ht="14.25">
      <c r="B10" s="81" t="s">
        <v>2</v>
      </c>
      <c r="C10" s="81"/>
      <c r="D10" s="81"/>
      <c r="E10" s="81"/>
      <c r="F10" s="81"/>
      <c r="G10" s="81"/>
      <c r="H10" s="81"/>
      <c r="I10" s="81"/>
      <c r="J10" s="81"/>
      <c r="K10" s="81"/>
    </row>
    <row r="11" spans="2:11" ht="14.25">
      <c r="B11" s="81"/>
      <c r="C11" s="81"/>
      <c r="D11" s="81"/>
      <c r="E11" s="81"/>
      <c r="F11" s="81"/>
      <c r="G11" s="81"/>
      <c r="H11" s="81"/>
      <c r="I11" s="81"/>
      <c r="J11" s="81"/>
      <c r="K11" s="81"/>
    </row>
    <row r="12" spans="2:11" ht="14.25">
      <c r="B12" s="81"/>
      <c r="C12" s="81"/>
      <c r="D12" s="81"/>
      <c r="E12" s="81"/>
      <c r="F12" s="81"/>
      <c r="G12" s="81"/>
      <c r="H12" s="81"/>
      <c r="I12" s="81"/>
      <c r="J12" s="81"/>
      <c r="K12" s="81"/>
    </row>
    <row r="13" spans="2:11" ht="18.75" customHeight="1">
      <c r="B13" s="81"/>
      <c r="C13" s="81"/>
      <c r="D13" s="81"/>
      <c r="E13" s="81"/>
      <c r="F13" s="81"/>
      <c r="G13" s="63" t="s">
        <v>91</v>
      </c>
      <c r="H13" s="79" t="s">
        <v>36</v>
      </c>
      <c r="I13" s="81"/>
      <c r="J13" s="81"/>
      <c r="K13" s="81"/>
    </row>
    <row r="14" spans="2:11" ht="18.75" customHeight="1">
      <c r="B14" s="81"/>
      <c r="C14" s="81"/>
      <c r="D14" s="81"/>
      <c r="E14" s="81"/>
      <c r="F14" s="81"/>
      <c r="G14" s="16"/>
      <c r="H14" s="79" t="s">
        <v>37</v>
      </c>
      <c r="I14" s="81"/>
      <c r="J14" s="81"/>
      <c r="K14" s="81"/>
    </row>
    <row r="15" spans="2:11" ht="18.75" customHeight="1">
      <c r="B15" s="81"/>
      <c r="C15" s="81"/>
      <c r="D15" s="81"/>
      <c r="E15" s="81"/>
      <c r="F15" s="81"/>
      <c r="G15" s="16"/>
      <c r="H15" s="80" t="s">
        <v>3</v>
      </c>
      <c r="I15" s="81"/>
      <c r="J15" s="81"/>
      <c r="K15" s="81" t="s">
        <v>93</v>
      </c>
    </row>
    <row r="16" spans="2:11" ht="8.25" customHeight="1">
      <c r="B16" s="81"/>
      <c r="C16" s="81"/>
      <c r="D16" s="81"/>
      <c r="E16" s="81"/>
      <c r="F16" s="81"/>
      <c r="G16" s="16"/>
      <c r="H16" s="80"/>
      <c r="I16" s="81"/>
      <c r="J16" s="81"/>
      <c r="K16" s="81"/>
    </row>
    <row r="17" spans="2:11" ht="14.25">
      <c r="B17" s="81"/>
      <c r="C17" s="81"/>
      <c r="D17" s="81"/>
      <c r="E17" s="81"/>
      <c r="F17" s="81"/>
      <c r="G17" s="81"/>
      <c r="H17" s="81"/>
      <c r="I17" s="81"/>
      <c r="J17" s="81"/>
      <c r="K17" s="81"/>
    </row>
    <row r="18" spans="1:11" ht="46.5" customHeight="1">
      <c r="A18" s="307" t="s">
        <v>258</v>
      </c>
      <c r="B18" s="307"/>
      <c r="C18" s="307"/>
      <c r="D18" s="307"/>
      <c r="E18" s="307"/>
      <c r="F18" s="307"/>
      <c r="G18" s="307"/>
      <c r="H18" s="307"/>
      <c r="I18" s="307"/>
      <c r="J18" s="307"/>
      <c r="K18" s="307"/>
    </row>
    <row r="19" ht="19.5" customHeight="1"/>
    <row r="20" ht="15">
      <c r="G20" s="60" t="s">
        <v>94</v>
      </c>
    </row>
    <row r="21" ht="27.75" customHeight="1"/>
    <row r="22" spans="2:10" ht="21.75" customHeight="1">
      <c r="B22" s="141" t="s">
        <v>95</v>
      </c>
      <c r="E22" s="306"/>
      <c r="F22" s="306"/>
      <c r="G22" s="306"/>
      <c r="H22" s="306"/>
      <c r="I22" s="306"/>
      <c r="J22" s="83"/>
    </row>
    <row r="23" ht="22.5" customHeight="1"/>
    <row r="24" spans="2:10" ht="27" customHeight="1">
      <c r="B24" s="141" t="s">
        <v>96</v>
      </c>
      <c r="C24" s="141"/>
      <c r="D24" s="141"/>
      <c r="E24" s="142" t="s">
        <v>36</v>
      </c>
      <c r="F24" s="79"/>
      <c r="G24" s="305"/>
      <c r="H24" s="305"/>
      <c r="I24" s="305"/>
      <c r="J24" s="55"/>
    </row>
    <row r="25" spans="2:10" ht="24" customHeight="1">
      <c r="B25" s="141"/>
      <c r="C25" s="141"/>
      <c r="D25" s="141"/>
      <c r="E25" s="142" t="s">
        <v>37</v>
      </c>
      <c r="F25" s="79"/>
      <c r="G25" s="306"/>
      <c r="H25" s="306"/>
      <c r="I25" s="306"/>
      <c r="J25" s="83"/>
    </row>
    <row r="26" spans="2:10" ht="24" customHeight="1">
      <c r="B26" s="141"/>
      <c r="C26" s="141"/>
      <c r="D26" s="141"/>
      <c r="E26" s="143" t="s">
        <v>3</v>
      </c>
      <c r="F26" s="80"/>
      <c r="G26" s="306"/>
      <c r="H26" s="306"/>
      <c r="I26" s="306"/>
      <c r="J26" s="83"/>
    </row>
    <row r="46" spans="7:9" ht="20.25" customHeight="1">
      <c r="G46" s="303" t="s">
        <v>98</v>
      </c>
      <c r="H46" s="303"/>
      <c r="I46" s="85"/>
    </row>
    <row r="48" spans="7:9" ht="20.25" customHeight="1">
      <c r="G48" s="303" t="s">
        <v>99</v>
      </c>
      <c r="H48" s="303"/>
      <c r="I48" s="85"/>
    </row>
  </sheetData>
  <mergeCells count="8">
    <mergeCell ref="G46:H46"/>
    <mergeCell ref="G48:H48"/>
    <mergeCell ref="A3:K3"/>
    <mergeCell ref="G24:I24"/>
    <mergeCell ref="G25:I25"/>
    <mergeCell ref="G26:I26"/>
    <mergeCell ref="E22:I22"/>
    <mergeCell ref="A18:K18"/>
  </mergeCells>
  <printOptions/>
  <pageMargins left="0.9055118110236221" right="0.9055118110236221"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1"/>
  <sheetViews>
    <sheetView workbookViewId="0" topLeftCell="A16">
      <selection activeCell="M37" sqref="M37"/>
    </sheetView>
  </sheetViews>
  <sheetFormatPr defaultColWidth="9.140625" defaultRowHeight="15"/>
  <cols>
    <col min="1" max="1" width="2.421875" style="0" customWidth="1"/>
    <col min="2" max="3" width="3.421875" style="0" customWidth="1"/>
    <col min="4" max="4" width="17.7109375" style="0" customWidth="1"/>
    <col min="5" max="5" width="8.28125" style="0" customWidth="1"/>
    <col min="6" max="6" width="11.57421875" style="0" customWidth="1"/>
    <col min="7" max="7" width="12.57421875" style="0" customWidth="1"/>
    <col min="8" max="9" width="13.421875" style="0" customWidth="1"/>
    <col min="10" max="10" width="3.00390625" style="0" customWidth="1"/>
  </cols>
  <sheetData>
    <row r="1" ht="15">
      <c r="A1" t="s">
        <v>155</v>
      </c>
    </row>
    <row r="2" ht="15">
      <c r="I2" s="2" t="s">
        <v>0</v>
      </c>
    </row>
    <row r="4" ht="15">
      <c r="B4" t="s">
        <v>1</v>
      </c>
    </row>
    <row r="5" ht="15">
      <c r="B5" t="s">
        <v>2</v>
      </c>
    </row>
    <row r="7" ht="15">
      <c r="F7" s="15" t="s">
        <v>38</v>
      </c>
    </row>
    <row r="8" ht="15">
      <c r="G8" s="25" t="s">
        <v>36</v>
      </c>
    </row>
    <row r="9" ht="15">
      <c r="G9" s="25" t="s">
        <v>37</v>
      </c>
    </row>
    <row r="10" spans="7:9" ht="14.25" customHeight="1">
      <c r="G10" s="24" t="s">
        <v>3</v>
      </c>
      <c r="I10" s="2" t="s">
        <v>92</v>
      </c>
    </row>
    <row r="12" spans="2:9" ht="14.25">
      <c r="B12" s="183" t="s">
        <v>143</v>
      </c>
      <c r="C12" s="184"/>
      <c r="D12" s="184"/>
      <c r="E12" s="184"/>
      <c r="F12" s="184"/>
      <c r="G12" s="184"/>
      <c r="H12" s="184"/>
      <c r="I12" s="184"/>
    </row>
    <row r="14" spans="1:10" ht="42.75" customHeight="1">
      <c r="A14" s="182" t="s">
        <v>211</v>
      </c>
      <c r="B14" s="182"/>
      <c r="C14" s="182"/>
      <c r="D14" s="182"/>
      <c r="E14" s="182"/>
      <c r="F14" s="182"/>
      <c r="G14" s="182"/>
      <c r="H14" s="182"/>
      <c r="I14" s="182"/>
      <c r="J14" s="182"/>
    </row>
    <row r="16" ht="15">
      <c r="F16" s="60" t="s">
        <v>141</v>
      </c>
    </row>
    <row r="18" spans="2:5" ht="15">
      <c r="B18" s="60">
        <v>1</v>
      </c>
      <c r="C18" t="s">
        <v>28</v>
      </c>
      <c r="E18" t="s">
        <v>29</v>
      </c>
    </row>
    <row r="20" spans="2:3" ht="15">
      <c r="B20" s="60">
        <v>2</v>
      </c>
      <c r="C20" t="s">
        <v>144</v>
      </c>
    </row>
    <row r="22" spans="2:7" ht="15">
      <c r="B22" s="60">
        <v>3</v>
      </c>
      <c r="C22" t="s">
        <v>147</v>
      </c>
      <c r="E22" t="s">
        <v>171</v>
      </c>
      <c r="G22" t="s">
        <v>244</v>
      </c>
    </row>
    <row r="23" ht="6.75" customHeight="1"/>
    <row r="24" spans="3:7" ht="15">
      <c r="C24" t="s">
        <v>146</v>
      </c>
      <c r="E24" t="s">
        <v>171</v>
      </c>
      <c r="G24" t="s">
        <v>142</v>
      </c>
    </row>
    <row r="25" ht="6.75" customHeight="1"/>
    <row r="26" spans="3:7" ht="15">
      <c r="C26" t="s">
        <v>148</v>
      </c>
      <c r="E26" t="s">
        <v>171</v>
      </c>
      <c r="G26" t="s">
        <v>142</v>
      </c>
    </row>
    <row r="28" spans="2:3" ht="15">
      <c r="B28" s="60">
        <v>4</v>
      </c>
      <c r="C28" t="s">
        <v>145</v>
      </c>
    </row>
    <row r="29" spans="3:4" ht="15">
      <c r="C29" s="18" t="s">
        <v>5</v>
      </c>
      <c r="D29" t="s">
        <v>10</v>
      </c>
    </row>
    <row r="30" spans="3:4" ht="15">
      <c r="C30" s="2"/>
      <c r="D30" s="19" t="s">
        <v>45</v>
      </c>
    </row>
    <row r="31" spans="4:9" ht="27" customHeight="1">
      <c r="D31" s="185" t="s">
        <v>25</v>
      </c>
      <c r="E31" s="186"/>
      <c r="F31" s="187" t="s">
        <v>63</v>
      </c>
      <c r="G31" s="188"/>
      <c r="H31" s="73"/>
      <c r="I31" s="73"/>
    </row>
    <row r="32" spans="4:9" ht="30" customHeight="1">
      <c r="D32" s="187"/>
      <c r="E32" s="188"/>
      <c r="F32" s="190" t="s">
        <v>12</v>
      </c>
      <c r="G32" s="191"/>
      <c r="H32" s="55"/>
      <c r="I32" s="55"/>
    </row>
    <row r="33" spans="4:9" ht="14.25" customHeight="1">
      <c r="D33" s="56" t="s">
        <v>233</v>
      </c>
      <c r="E33" s="5"/>
      <c r="F33" s="22"/>
      <c r="G33" s="22"/>
      <c r="H33" s="55"/>
      <c r="I33" s="55"/>
    </row>
    <row r="34" spans="4:9" ht="9.75" customHeight="1">
      <c r="D34" s="21"/>
      <c r="E34" s="22"/>
      <c r="F34" s="22"/>
      <c r="H34" s="21"/>
      <c r="I34" s="23"/>
    </row>
    <row r="35" spans="3:4" ht="15">
      <c r="C35" s="2"/>
      <c r="D35" t="s">
        <v>270</v>
      </c>
    </row>
    <row r="36" spans="4:8" ht="15">
      <c r="D36" s="29" t="s">
        <v>30</v>
      </c>
      <c r="E36" s="30" t="s">
        <v>44</v>
      </c>
      <c r="F36" s="167"/>
      <c r="G36" t="s">
        <v>84</v>
      </c>
      <c r="H36" s="60"/>
    </row>
    <row r="37" spans="4:8" ht="15">
      <c r="D37" s="29"/>
      <c r="E37" s="30"/>
      <c r="F37" s="165" t="s">
        <v>241</v>
      </c>
      <c r="H37" s="60"/>
    </row>
    <row r="38" spans="3:4" ht="15">
      <c r="C38" s="18" t="s">
        <v>31</v>
      </c>
      <c r="D38" t="s">
        <v>32</v>
      </c>
    </row>
    <row r="39" spans="3:9" ht="15">
      <c r="C39" s="2"/>
      <c r="D39" t="s">
        <v>70</v>
      </c>
      <c r="I39" s="60" t="s">
        <v>68</v>
      </c>
    </row>
    <row r="40" spans="4:9" ht="25.5" customHeight="1">
      <c r="D40" s="189" t="s">
        <v>25</v>
      </c>
      <c r="E40" s="189"/>
      <c r="F40" s="61" t="s">
        <v>69</v>
      </c>
      <c r="G40" s="70" t="s">
        <v>34</v>
      </c>
      <c r="H40" s="70" t="s">
        <v>33</v>
      </c>
      <c r="I40" s="61" t="s">
        <v>64</v>
      </c>
    </row>
    <row r="41" spans="4:9" ht="30" customHeight="1">
      <c r="D41" s="187"/>
      <c r="E41" s="188"/>
      <c r="F41" s="20" t="s">
        <v>12</v>
      </c>
      <c r="G41" s="47"/>
      <c r="H41" s="47"/>
      <c r="I41" s="46"/>
    </row>
    <row r="42" spans="4:9" ht="14.25" customHeight="1">
      <c r="D42" s="56" t="s">
        <v>233</v>
      </c>
      <c r="E42" s="5"/>
      <c r="F42" s="22"/>
      <c r="G42" s="48"/>
      <c r="H42" s="48"/>
      <c r="I42" s="55"/>
    </row>
    <row r="43" spans="4:9" ht="11.25" customHeight="1">
      <c r="D43" s="21"/>
      <c r="E43" s="21"/>
      <c r="F43" s="21"/>
      <c r="G43" s="21"/>
      <c r="H43" s="21"/>
      <c r="I43" s="21"/>
    </row>
    <row r="44" spans="4:9" ht="15">
      <c r="D44" t="s">
        <v>270</v>
      </c>
      <c r="E44" s="21"/>
      <c r="F44" s="21"/>
      <c r="G44" s="21"/>
      <c r="I44" s="21"/>
    </row>
    <row r="45" spans="4:9" ht="15">
      <c r="D45" t="s">
        <v>65</v>
      </c>
      <c r="E45" s="21"/>
      <c r="F45" s="48"/>
      <c r="G45" s="21" t="s">
        <v>66</v>
      </c>
      <c r="H45" s="166"/>
      <c r="I45" s="21" t="s">
        <v>67</v>
      </c>
    </row>
    <row r="46" spans="4:9" ht="15" customHeight="1">
      <c r="D46" s="21"/>
      <c r="E46" s="21"/>
      <c r="F46" s="21"/>
      <c r="G46" s="21"/>
      <c r="H46" s="2" t="s">
        <v>243</v>
      </c>
      <c r="I46" s="21"/>
    </row>
    <row r="47" spans="2:3" ht="15">
      <c r="B47" s="60">
        <v>4</v>
      </c>
      <c r="C47" t="s">
        <v>35</v>
      </c>
    </row>
    <row r="48" spans="3:4" ht="15">
      <c r="C48" s="18" t="s">
        <v>39</v>
      </c>
      <c r="D48" t="s">
        <v>234</v>
      </c>
    </row>
    <row r="49" spans="3:4" ht="15">
      <c r="C49" s="18" t="s">
        <v>6</v>
      </c>
      <c r="D49" t="s">
        <v>19</v>
      </c>
    </row>
    <row r="50" ht="15">
      <c r="C50" s="18"/>
    </row>
    <row r="51" ht="15">
      <c r="C51" s="18"/>
    </row>
  </sheetData>
  <mergeCells count="8">
    <mergeCell ref="D41:E41"/>
    <mergeCell ref="F31:G31"/>
    <mergeCell ref="F32:G32"/>
    <mergeCell ref="B12:I12"/>
    <mergeCell ref="A14:J14"/>
    <mergeCell ref="D31:E31"/>
    <mergeCell ref="D32:E32"/>
    <mergeCell ref="D40:E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2017-05-02T05:49:23Z</cp:lastPrinted>
  <dcterms:created xsi:type="dcterms:W3CDTF">2017-01-24T00:57:34Z</dcterms:created>
  <dcterms:modified xsi:type="dcterms:W3CDTF">2017-05-10T03:00:07Z</dcterms:modified>
  <cp:category/>
  <cp:version/>
  <cp:contentType/>
  <cp:contentStatus/>
</cp:coreProperties>
</file>